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3.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175" windowHeight="9465" tabRatio="888" activeTab="0"/>
  </bookViews>
  <sheets>
    <sheet name="Cad. Emp" sheetId="1" r:id="rId1"/>
    <sheet name="FCE" sheetId="2" r:id="rId2"/>
    <sheet name="C. Safra" sheetId="3" r:id="rId3"/>
    <sheet name="C. Exper." sheetId="4" r:id="rId4"/>
    <sheet name="V.Transp." sheetId="5" r:id="rId5"/>
    <sheet name="Sal-Fam" sheetId="6" r:id="rId6"/>
    <sheet name="EPI" sheetId="7" r:id="rId7"/>
    <sheet name="Rec.CTPS" sheetId="8" r:id="rId8"/>
    <sheet name="DC-PIS" sheetId="9" r:id="rId9"/>
    <sheet name="FRE-Frente" sheetId="10" r:id="rId10"/>
    <sheet name="FRE-Verso" sheetId="11" r:id="rId11"/>
    <sheet name="Folha Ponto" sheetId="12" r:id="rId12"/>
    <sheet name="Aviso Férias" sheetId="13" r:id="rId13"/>
    <sheet name="Rec. Férias" sheetId="14" r:id="rId14"/>
    <sheet name="Perda das Férias" sheetId="15" r:id="rId15"/>
    <sheet name="Aviso" sheetId="16" r:id="rId16"/>
    <sheet name="RCT" sheetId="17" r:id="rId17"/>
    <sheet name="GRFC" sheetId="18" r:id="rId18"/>
    <sheet name="PPP" sheetId="19" r:id="rId19"/>
    <sheet name="Carta" sheetId="20" r:id="rId20"/>
  </sheets>
  <definedNames/>
  <calcPr fullCalcOnLoad="1"/>
</workbook>
</file>

<file path=xl/comments13.xml><?xml version="1.0" encoding="utf-8"?>
<comments xmlns="http://schemas.openxmlformats.org/spreadsheetml/2006/main">
  <authors>
    <author>Windows ME</author>
    <author>Windows 98</author>
  </authors>
  <commentList>
    <comment ref="M31" authorId="0">
      <text>
        <r>
          <rPr>
            <b/>
            <sz val="8"/>
            <rFont val="Tahoma"/>
            <family val="0"/>
          </rPr>
          <t>Digite o Nº de faltas do funcionário no período aquisitivo.</t>
        </r>
        <r>
          <rPr>
            <sz val="8"/>
            <rFont val="Tahoma"/>
            <family val="0"/>
          </rPr>
          <t xml:space="preserve">
</t>
        </r>
      </text>
    </comment>
    <comment ref="AI31" authorId="1">
      <text>
        <r>
          <rPr>
            <b/>
            <sz val="8"/>
            <rFont val="Tahoma"/>
            <family val="0"/>
          </rPr>
          <t>Digite o salário contratual atual.</t>
        </r>
        <r>
          <rPr>
            <sz val="8"/>
            <rFont val="Tahoma"/>
            <family val="0"/>
          </rPr>
          <t xml:space="preserve">
</t>
        </r>
      </text>
    </comment>
    <comment ref="AT31" authorId="1">
      <text>
        <r>
          <rPr>
            <b/>
            <sz val="8"/>
            <rFont val="Tahoma"/>
            <family val="0"/>
          </rPr>
          <t>Digite a remuneração base das férias.</t>
        </r>
        <r>
          <rPr>
            <sz val="8"/>
            <rFont val="Tahoma"/>
            <family val="0"/>
          </rPr>
          <t xml:space="preserve">
</t>
        </r>
      </text>
    </comment>
    <comment ref="B34" authorId="1">
      <text>
        <r>
          <rPr>
            <b/>
            <sz val="8"/>
            <rFont val="Tahoma"/>
            <family val="0"/>
          </rPr>
          <t>Digite a data de início do período aquisitivo.</t>
        </r>
        <r>
          <rPr>
            <sz val="8"/>
            <rFont val="Tahoma"/>
            <family val="0"/>
          </rPr>
          <t xml:space="preserve">
</t>
        </r>
      </text>
    </comment>
    <comment ref="X34" authorId="1">
      <text>
        <r>
          <rPr>
            <b/>
            <sz val="8"/>
            <rFont val="Tahoma"/>
            <family val="0"/>
          </rPr>
          <t>Digite a data de início das férias.</t>
        </r>
        <r>
          <rPr>
            <sz val="8"/>
            <rFont val="Tahoma"/>
            <family val="0"/>
          </rPr>
          <t xml:space="preserve">
</t>
        </r>
      </text>
    </comment>
  </commentList>
</comments>
</file>

<file path=xl/comments14.xml><?xml version="1.0" encoding="utf-8"?>
<comments xmlns="http://schemas.openxmlformats.org/spreadsheetml/2006/main">
  <authors>
    <author>Windows ME</author>
  </authors>
  <commentList>
    <comment ref="M23" authorId="0">
      <text>
        <r>
          <rPr>
            <b/>
            <sz val="8"/>
            <rFont val="Tahoma"/>
            <family val="0"/>
          </rPr>
          <t>Inssira o N¿ de falta do funcionário no período aquisitivo.</t>
        </r>
        <r>
          <rPr>
            <sz val="8"/>
            <rFont val="Tahoma"/>
            <family val="0"/>
          </rPr>
          <t xml:space="preserve">
</t>
        </r>
      </text>
    </comment>
  </commentList>
</comments>
</file>

<file path=xl/comments15.xml><?xml version="1.0" encoding="utf-8"?>
<comments xmlns="http://schemas.openxmlformats.org/spreadsheetml/2006/main">
  <authors>
    <author>Windows ME</author>
  </authors>
  <commentList>
    <comment ref="M24" authorId="0">
      <text>
        <r>
          <rPr>
            <b/>
            <sz val="8"/>
            <rFont val="Tahoma"/>
            <family val="0"/>
          </rPr>
          <t>Inssira o N¿ de falta do funcionário no período aquisitivo.</t>
        </r>
        <r>
          <rPr>
            <sz val="8"/>
            <rFont val="Tahoma"/>
            <family val="0"/>
          </rPr>
          <t xml:space="preserve">
</t>
        </r>
      </text>
    </comment>
  </commentList>
</comments>
</file>

<file path=xl/comments16.xml><?xml version="1.0" encoding="utf-8"?>
<comments xmlns="http://schemas.openxmlformats.org/spreadsheetml/2006/main">
  <authors>
    <author>Windows ME</author>
  </authors>
  <commentList>
    <comment ref="D26" authorId="0">
      <text>
        <r>
          <rPr>
            <b/>
            <sz val="8"/>
            <rFont val="Tahoma"/>
            <family val="0"/>
          </rPr>
          <t>Insira a data da Rescisão Contratual</t>
        </r>
        <r>
          <rPr>
            <sz val="8"/>
            <rFont val="Tahoma"/>
            <family val="0"/>
          </rPr>
          <t xml:space="preserve">
</t>
        </r>
      </text>
    </comment>
  </commentList>
</comments>
</file>

<file path=xl/comments17.xml><?xml version="1.0" encoding="utf-8"?>
<comments xmlns="http://schemas.openxmlformats.org/spreadsheetml/2006/main">
  <authors>
    <author>Windows ME</author>
  </authors>
  <commentList>
    <comment ref="F21" authorId="0">
      <text>
        <r>
          <rPr>
            <b/>
            <sz val="8"/>
            <rFont val="Tahoma"/>
            <family val="0"/>
          </rPr>
          <t>Insira os dados a partir desta célula nos campos em branco.</t>
        </r>
        <r>
          <rPr>
            <sz val="8"/>
            <rFont val="Tahoma"/>
            <family val="0"/>
          </rPr>
          <t xml:space="preserve">
</t>
        </r>
      </text>
    </comment>
  </commentList>
</comments>
</file>

<file path=xl/comments19.xml><?xml version="1.0" encoding="utf-8"?>
<comments xmlns="http://schemas.openxmlformats.org/spreadsheetml/2006/main">
  <authors>
    <author>Windows 98</author>
  </authors>
  <commentList>
    <comment ref="AG10" authorId="0">
      <text>
        <r>
          <rPr>
            <b/>
            <sz val="8"/>
            <rFont val="Tahoma"/>
            <family val="0"/>
          </rPr>
          <t xml:space="preserve">BR - Beneficiário Reabilitado
PDH - Portador de Deficiência Habilitado
NA - Não Aplicável
</t>
        </r>
        <r>
          <rPr>
            <sz val="8"/>
            <rFont val="Tahoma"/>
            <family val="0"/>
          </rPr>
          <t xml:space="preserve">
</t>
        </r>
      </text>
    </comment>
    <comment ref="AQ12" authorId="0">
      <text>
        <r>
          <rPr>
            <b/>
            <sz val="8"/>
            <rFont val="Tahoma"/>
            <family val="0"/>
          </rPr>
          <t>24 x 72 Horas
14 x 21 Dias
2 x 1 Meses
NA - Não Aplicável</t>
        </r>
        <r>
          <rPr>
            <sz val="8"/>
            <rFont val="Tahoma"/>
            <family val="0"/>
          </rPr>
          <t xml:space="preserve">
</t>
        </r>
      </text>
    </comment>
  </commentList>
</comments>
</file>

<file path=xl/sharedStrings.xml><?xml version="1.0" encoding="utf-8"?>
<sst xmlns="http://schemas.openxmlformats.org/spreadsheetml/2006/main" count="1268" uniqueCount="698">
  <si>
    <t>PLANILHA DE CADASTRO DE EMPREGADOS</t>
  </si>
  <si>
    <t>Cadastro do Empregador</t>
  </si>
  <si>
    <t>01- CNPJ / CEI</t>
  </si>
  <si>
    <t>02 - Razão Social / Nome</t>
  </si>
  <si>
    <t>10.495.495/0001-20</t>
  </si>
  <si>
    <t>AUDITEC CONTABILIDADE LTDA</t>
  </si>
  <si>
    <t>03 - Endereço: (Logradouro, Nº, Andar, Apartamento)</t>
  </si>
  <si>
    <t>04 - Bairro</t>
  </si>
  <si>
    <t>Rua Luis Domingues, 1°Andar, Sala 02 e 03</t>
  </si>
  <si>
    <t>Nº</t>
  </si>
  <si>
    <t>Centro</t>
  </si>
  <si>
    <t>05 - Município</t>
  </si>
  <si>
    <t>06 - UF</t>
  </si>
  <si>
    <t>07 - CEP</t>
  </si>
  <si>
    <t>08 - CNAE</t>
  </si>
  <si>
    <t>09 - CNPJ / CEI Tomador/Obra</t>
  </si>
  <si>
    <t>Imperatriz</t>
  </si>
  <si>
    <t>MA</t>
  </si>
  <si>
    <t>65901-430</t>
  </si>
  <si>
    <t>69.206-01</t>
  </si>
  <si>
    <t>10 - Representante do Empregador / Nome</t>
  </si>
  <si>
    <t>11 - CPF</t>
  </si>
  <si>
    <t>12 - Cargo / Função</t>
  </si>
  <si>
    <t>JOSE CARLOS VASCONCELOS LUCENA</t>
  </si>
  <si>
    <t>Sócio</t>
  </si>
  <si>
    <t>13 - Telefone</t>
  </si>
  <si>
    <t>14 - Fax</t>
  </si>
  <si>
    <t>15 - Home Page</t>
  </si>
  <si>
    <t>16 - E-mail</t>
  </si>
  <si>
    <t>99 - 35246165</t>
  </si>
  <si>
    <t>www.auditecma.com.br</t>
  </si>
  <si>
    <t>auditec@auditecma.com.br</t>
  </si>
  <si>
    <t>17 - FPAS</t>
  </si>
  <si>
    <t>18 - Terceiros</t>
  </si>
  <si>
    <t>19 - Simples</t>
  </si>
  <si>
    <t>20 - Descrição da Atividade</t>
  </si>
  <si>
    <t>0115</t>
  </si>
  <si>
    <t>Atividades de Contabilidade</t>
  </si>
  <si>
    <t>FICHA DE CADASTRO DE EMPREGADOS</t>
  </si>
  <si>
    <t>EMPRESA:</t>
  </si>
  <si>
    <t>CEI/CNPJ:</t>
  </si>
  <si>
    <t>Endereço:</t>
  </si>
  <si>
    <t>-</t>
  </si>
  <si>
    <t>Nome do Empregado:</t>
  </si>
  <si>
    <t>Sexo:</t>
  </si>
  <si>
    <t>End.:</t>
  </si>
  <si>
    <t>Sala/Ap.</t>
  </si>
  <si>
    <t>Bairro:</t>
  </si>
  <si>
    <t>CEP</t>
  </si>
  <si>
    <t>Cidade:</t>
  </si>
  <si>
    <t>UF:</t>
  </si>
  <si>
    <t>Telefone Nº</t>
  </si>
  <si>
    <t>FAX Nº</t>
  </si>
  <si>
    <t>Telefone p/Recado Nº</t>
  </si>
  <si>
    <t>Nome do Pai:</t>
  </si>
  <si>
    <t>Nome da Mãe:</t>
  </si>
  <si>
    <t>Data de Nasc.:</t>
  </si>
  <si>
    <t>Local de Nasc.:</t>
  </si>
  <si>
    <t>Cód. Nac.</t>
  </si>
  <si>
    <t>Carteira de Trabalho Nº / Série:</t>
  </si>
  <si>
    <t>CPF Nº:</t>
  </si>
  <si>
    <t>Título Eleitoral Nº</t>
  </si>
  <si>
    <t>Zona:</t>
  </si>
  <si>
    <t>Seção:</t>
  </si>
  <si>
    <t>Cart. de Identidade:</t>
  </si>
  <si>
    <t>Órgão emissor:</t>
  </si>
  <si>
    <t>Data de Emissão:</t>
  </si>
  <si>
    <t>Certif. de Reservista Nº</t>
  </si>
  <si>
    <t>Série:</t>
  </si>
  <si>
    <t>Categoria:</t>
  </si>
  <si>
    <t>PIS Nº</t>
  </si>
  <si>
    <t>Cadastro em:</t>
  </si>
  <si>
    <t>Banco Nº:</t>
  </si>
  <si>
    <t>Ag.:</t>
  </si>
  <si>
    <t>Nome do Banco:</t>
  </si>
  <si>
    <t>Endereço do Banco:</t>
  </si>
  <si>
    <t>Grau de Instrução:</t>
  </si>
  <si>
    <t>Estado Civil:</t>
  </si>
  <si>
    <t>Nome do Cônjuge:</t>
  </si>
  <si>
    <t>Tem Filhos Menores de 14 anos?</t>
  </si>
  <si>
    <t>Quantos?</t>
  </si>
  <si>
    <t>Favor Anexar Cópias das Certidões</t>
  </si>
  <si>
    <t>Nome:</t>
  </si>
  <si>
    <t>Data Nasc.:</t>
  </si>
  <si>
    <t>EMPREGOS ANTERIORES</t>
  </si>
  <si>
    <t>Empresa:</t>
  </si>
  <si>
    <t>Tel.:</t>
  </si>
  <si>
    <t>Admissão:</t>
  </si>
  <si>
    <t>Demissão:</t>
  </si>
  <si>
    <t>Motivo:</t>
  </si>
  <si>
    <t>INFORMAÇÕES PESSOAIS</t>
  </si>
  <si>
    <t>,</t>
  </si>
  <si>
    <t>de</t>
  </si>
  <si>
    <t>Local e data de assinatura</t>
  </si>
  <si>
    <t>ASSINATURA DO CONDIDATO</t>
  </si>
  <si>
    <t>DADOS PARA ADMISSÃO: (A ser preenchido pelo Empregador)</t>
  </si>
  <si>
    <t>Código do Empregado Nº</t>
  </si>
  <si>
    <t>Data de Admissão:</t>
  </si>
  <si>
    <t>Função:</t>
  </si>
  <si>
    <t>CBO Nº:</t>
  </si>
  <si>
    <t>Salário R$</t>
  </si>
  <si>
    <t>Por:</t>
  </si>
  <si>
    <t>Colheita de:</t>
  </si>
  <si>
    <t>Safra Anual de:</t>
  </si>
  <si>
    <t>Data do Exame Médico Admissional:</t>
  </si>
  <si>
    <t>Apto:</t>
  </si>
  <si>
    <t>Sim?</t>
  </si>
  <si>
    <t>Não?</t>
  </si>
  <si>
    <t>Admissão por Contrato de Experiência?</t>
  </si>
  <si>
    <t>Sim</t>
  </si>
  <si>
    <t>Não</t>
  </si>
  <si>
    <t>Por período de 30, 45 ou 90 dias?</t>
  </si>
  <si>
    <t>dias</t>
  </si>
  <si>
    <t>ASSINATURA DO EMPREGADOR OU RESPONSÁVEL</t>
  </si>
  <si>
    <t>Impresso no site: www.joaobatista.com.br - Tel.: (27)3371-1622 - Linhares - ES</t>
  </si>
  <si>
    <t>CONTRATO DE TRABALHO INDIVIDUAL DE SAFRA</t>
  </si>
  <si>
    <t>EMPREGADOR(A):</t>
  </si>
  <si>
    <t>ENDEREÇO:</t>
  </si>
  <si>
    <t>EMPREGADO(A):</t>
  </si>
  <si>
    <t>CÓDIGO</t>
  </si>
  <si>
    <t>DATA DE NASCIMENTO</t>
  </si>
  <si>
    <r>
      <t xml:space="preserve">Por este instrumento particular, as partes acima identificadas, doravante chamados simplesmente de </t>
    </r>
    <r>
      <rPr>
        <b/>
        <sz val="9"/>
        <rFont val="Arial"/>
        <family val="2"/>
      </rPr>
      <t>EMPREGADOR</t>
    </r>
    <r>
      <rPr>
        <sz val="9"/>
        <rFont val="Arial"/>
        <family val="2"/>
      </rPr>
      <t xml:space="preserve"> e </t>
    </r>
    <r>
      <rPr>
        <b/>
        <sz val="9"/>
        <rFont val="Arial"/>
        <family val="2"/>
      </rPr>
      <t>EMPREGADO</t>
    </r>
    <r>
      <rPr>
        <sz val="9"/>
        <rFont val="Arial"/>
        <family val="2"/>
      </rPr>
      <t xml:space="preserve"> respectivamente, firmam o presente </t>
    </r>
    <r>
      <rPr>
        <b/>
        <sz val="9"/>
        <rFont val="Arial"/>
        <family val="2"/>
      </rPr>
      <t>CONTRATO DE TRABALHO INDIVIDUAL DE SAFRA</t>
    </r>
    <r>
      <rPr>
        <sz val="9"/>
        <rFont val="Arial"/>
        <family val="2"/>
      </rPr>
      <t>, a partir da data da assinatura deste instrumento, nos termos da legislação vigente, mediante as cláusulas e condições seguintes:</t>
    </r>
  </si>
  <si>
    <t>1ª)</t>
  </si>
  <si>
    <r>
      <t xml:space="preserve">Fica  o  </t>
    </r>
    <r>
      <rPr>
        <b/>
        <sz val="9"/>
        <rFont val="Arial"/>
        <family val="2"/>
      </rPr>
      <t xml:space="preserve">EMPREGADO </t>
    </r>
    <r>
      <rPr>
        <sz val="9"/>
        <rFont val="Arial"/>
        <family val="2"/>
      </rPr>
      <t xml:space="preserve"> contratado, para  exercer a função  de  </t>
    </r>
    <r>
      <rPr>
        <b/>
        <sz val="9"/>
        <rFont val="Arial"/>
        <family val="2"/>
      </rPr>
      <t xml:space="preserve">TRABALHADOR  RURAL  SAFRISTA </t>
    </r>
    <r>
      <rPr>
        <sz val="9"/>
        <rFont val="Arial"/>
        <family val="2"/>
      </rPr>
      <t xml:space="preserve">  na atividade da </t>
    </r>
  </si>
  <si>
    <t>colheita de</t>
  </si>
  <si>
    <t>, na safra anual de</t>
  </si>
  <si>
    <t>, finda a qual este contrato</t>
  </si>
  <si>
    <t>ficará automaticamente rescindido, independentemente de qualquer comunicação ou aviso prévio;</t>
  </si>
  <si>
    <t>2ª)</t>
  </si>
  <si>
    <t>O salário contratual será de R$</t>
  </si>
  <si>
    <t>por</t>
  </si>
  <si>
    <t xml:space="preserve">ficando garantido </t>
  </si>
  <si>
    <r>
      <t xml:space="preserve">o piso salarial mínimo da categoria, e desde já o </t>
    </r>
    <r>
      <rPr>
        <b/>
        <sz val="9"/>
        <rFont val="Arial"/>
        <family val="2"/>
      </rPr>
      <t>EMPREGADOR</t>
    </r>
    <r>
      <rPr>
        <sz val="9"/>
        <rFont val="Arial"/>
        <family val="2"/>
      </rPr>
      <t xml:space="preserve"> fica autorizado a efetuar os descontos de prejuízos que o </t>
    </r>
    <r>
      <rPr>
        <b/>
        <sz val="9"/>
        <rFont val="Arial"/>
        <family val="2"/>
      </rPr>
      <t>EMPREGADO</t>
    </r>
    <r>
      <rPr>
        <sz val="9"/>
        <rFont val="Arial"/>
        <family val="2"/>
      </rPr>
      <t xml:space="preserve"> causar à propriedade, a qual se fará com fundamento na culpa ou dolo e adiantamentos salariais</t>
    </r>
  </si>
  <si>
    <t>3ª)</t>
  </si>
  <si>
    <r>
      <t xml:space="preserve">O </t>
    </r>
    <r>
      <rPr>
        <b/>
        <sz val="9"/>
        <rFont val="Arial"/>
        <family val="2"/>
      </rPr>
      <t>EMPREGADO</t>
    </r>
    <r>
      <rPr>
        <sz val="9"/>
        <rFont val="Arial"/>
        <family val="2"/>
      </rPr>
      <t xml:space="preserve">, obriga-se a executar os serviços constantes da cláusula primeira, não podendo chamar terceiros (esposas, filhos, irmãos, etc.), para auxiliá-lo com exceção de quando contratados por escritos, pelo </t>
    </r>
    <r>
      <rPr>
        <b/>
        <sz val="9"/>
        <rFont val="Arial"/>
        <family val="2"/>
      </rPr>
      <t>EMPREGADOR</t>
    </r>
    <r>
      <rPr>
        <sz val="9"/>
        <rFont val="Arial"/>
        <family val="2"/>
      </rPr>
      <t>;</t>
    </r>
  </si>
  <si>
    <r>
      <t>Parágrafo único:</t>
    </r>
    <r>
      <rPr>
        <sz val="9"/>
        <rFont val="Arial"/>
        <family val="2"/>
      </rPr>
      <t xml:space="preserve"> Fica expressamente proibido o trabalho de menor de 16 anos.</t>
    </r>
  </si>
  <si>
    <t>4ª)</t>
  </si>
  <si>
    <t>Os serviços deverão ser executados no horário normal de trabalho de acordo com a Legislação Trabalhista em vigor;</t>
  </si>
  <si>
    <t>5ª)</t>
  </si>
  <si>
    <t>Este contrato poderá ser rescindido, por qulaquer das partes, a qualquer tempo, observado dispostos na legislação trabalhista em vigor;</t>
  </si>
  <si>
    <t>6ª)</t>
  </si>
  <si>
    <r>
      <t xml:space="preserve">Fica estabelecido que as infrações contratuais pelo </t>
    </r>
    <r>
      <rPr>
        <b/>
        <sz val="9"/>
        <rFont val="Arial"/>
        <family val="2"/>
      </rPr>
      <t>EMPREGADO</t>
    </r>
    <r>
      <rPr>
        <sz val="9"/>
        <rFont val="Arial"/>
        <family val="2"/>
      </rPr>
      <t>, importarão em penas sucessivas de advertências (verbal ou escrito), suspenção e demissão se a falta for grave que justifique rescisão contratual imediata tais como: prática de ato de improbidade, agressão em serviço a colega, superior ou visitante, comparecer ao serviço em estado de embriaguês, etc.;</t>
    </r>
  </si>
  <si>
    <t>7ª)</t>
  </si>
  <si>
    <r>
      <t xml:space="preserve">Fica o </t>
    </r>
    <r>
      <rPr>
        <b/>
        <sz val="9"/>
        <rFont val="Arial"/>
        <family val="2"/>
      </rPr>
      <t>EMPREGADO</t>
    </r>
    <r>
      <rPr>
        <sz val="9"/>
        <rFont val="Arial"/>
        <family val="2"/>
      </rPr>
      <t>, ciente de que, findo o presente contrato de trabalho individual de safra, não terá direito ao Aviso prévio, Multa de 40% do FGTS, nem ao Seguro Desemprego;</t>
    </r>
  </si>
  <si>
    <r>
      <t>Parágrafo único:</t>
    </r>
    <r>
      <rPr>
        <sz val="9"/>
        <rFont val="Arial"/>
        <family val="2"/>
      </rPr>
      <t xml:space="preserve"> Havendo rescisão deste contrato antes do final da safra pelo </t>
    </r>
    <r>
      <rPr>
        <b/>
        <sz val="9"/>
        <rFont val="Arial"/>
        <family val="2"/>
      </rPr>
      <t>EMPREGADOR</t>
    </r>
    <r>
      <rPr>
        <sz val="9"/>
        <rFont val="Arial"/>
        <family val="2"/>
      </rPr>
      <t>, sem justa causa, será devido o Aviso Prévio e a Multa de 40% do FGTS, além de outros encargos previstos em lei;</t>
    </r>
  </si>
  <si>
    <t>8ª)</t>
  </si>
  <si>
    <r>
      <t xml:space="preserve">É de respensabilidade do </t>
    </r>
    <r>
      <rPr>
        <b/>
        <sz val="9"/>
        <rFont val="Arial"/>
        <family val="2"/>
      </rPr>
      <t>EMPREGADO</t>
    </r>
    <r>
      <rPr>
        <sz val="9"/>
        <rFont val="Arial"/>
        <family val="2"/>
      </rPr>
      <t>, no ato de sua contratação, a entrega da cópia da certidão de nascimento, juntamente com o cartão de vacina, dos filhos menores de 14 (quatorze) anos, para efeitos de recebimento do salário família;</t>
    </r>
  </si>
  <si>
    <t>9ª)</t>
  </si>
  <si>
    <r>
      <t xml:space="preserve"> É de responsabilidade do </t>
    </r>
    <r>
      <rPr>
        <b/>
        <sz val="9"/>
        <rFont val="Arial"/>
        <family val="2"/>
      </rPr>
      <t>EMPREGADOR</t>
    </r>
    <r>
      <rPr>
        <sz val="9"/>
        <rFont val="Arial"/>
        <family val="2"/>
      </rPr>
      <t>, o desconto e recolhimento das contribuições sociais (INSS) incidentes sobre a folha de pagamento das contribuições que incidem sobre a receita bruta da comercialização dos produtos da safra o que se refere este contrato, cujo recolhimento fica a cargo do adquirente.</t>
    </r>
  </si>
  <si>
    <t>10)</t>
  </si>
  <si>
    <r>
      <t xml:space="preserve">O </t>
    </r>
    <r>
      <rPr>
        <b/>
        <sz val="9"/>
        <rFont val="Arial"/>
        <family val="2"/>
      </rPr>
      <t xml:space="preserve">EMPREGADOR, </t>
    </r>
    <r>
      <rPr>
        <sz val="9"/>
        <rFont val="Arial"/>
        <family val="2"/>
      </rPr>
      <t xml:space="preserve">fornecerá condução adequada e segura para transportar o </t>
    </r>
    <r>
      <rPr>
        <b/>
        <sz val="9"/>
        <rFont val="Arial"/>
        <family val="2"/>
      </rPr>
      <t>EMPREGADO,</t>
    </r>
    <r>
      <rPr>
        <sz val="9"/>
        <rFont val="Arial"/>
        <family val="2"/>
      </rPr>
      <t xml:space="preserve"> gratuitamente, nos termos da Instrução de Serviço Nª 370 de DER-ES e da Instrução Normativa Intersecretarial Nª 01/94;</t>
    </r>
  </si>
  <si>
    <t>11ª)</t>
  </si>
  <si>
    <r>
      <t xml:space="preserve">O </t>
    </r>
    <r>
      <rPr>
        <b/>
        <sz val="9"/>
        <rFont val="Arial"/>
        <family val="2"/>
      </rPr>
      <t>EMPREGADOR</t>
    </r>
    <r>
      <rPr>
        <sz val="9"/>
        <rFont val="Arial"/>
        <family val="2"/>
      </rPr>
      <t xml:space="preserve"> fornecerá local adequado para as refeições do empregado, bem como água potável no local de refeições e nos locais de trabalho.</t>
    </r>
  </si>
  <si>
    <r>
      <t>Parágrafo único:</t>
    </r>
    <r>
      <rPr>
        <sz val="9"/>
        <rFont val="Arial"/>
        <family val="2"/>
      </rPr>
      <t xml:space="preserve"> Entender-se como adequado para refeições, até mesmo um local com cobertura no meio da lavoura.</t>
    </r>
  </si>
  <si>
    <t>E por estarem assim de pleno acordo, assinam as partes o presente Contrato de Trabalho Individual de Safra, em duas vias de igual teor e ordem, na presença das testemunhas abaixo para um só efeito.</t>
  </si>
  <si>
    <t>Assinatura do Empregador</t>
  </si>
  <si>
    <t>Assinatura do(a) Empregado(a)</t>
  </si>
  <si>
    <t>CPF Nº</t>
  </si>
  <si>
    <t>Assinatura da Testemunha</t>
  </si>
  <si>
    <t>Assinatura do pai ou responsável quando menor/Testemunha</t>
  </si>
  <si>
    <t>CONTRATO DE TRABALHO A TÍTULO DE EXPERIÊNCIA</t>
  </si>
  <si>
    <t>EMPREGADOR(A)</t>
  </si>
  <si>
    <t>EMPREGADO(A)</t>
  </si>
  <si>
    <t>NOME DO(A) EMPREGADO(A)</t>
  </si>
  <si>
    <t>CTPS Nº E SÉRIE</t>
  </si>
  <si>
    <t>PIS PASEP Nº</t>
  </si>
  <si>
    <t>CENTRO DE CUSTO</t>
  </si>
  <si>
    <t>CARGO / FUNÇÃO</t>
  </si>
  <si>
    <t>CBO</t>
  </si>
  <si>
    <t>DATA DE ADMISSÃO</t>
  </si>
  <si>
    <r>
      <t xml:space="preserve">Por este instrumento particular, as partes acima identificadas, doravante chamados simplesmente de </t>
    </r>
    <r>
      <rPr>
        <b/>
        <sz val="8"/>
        <rFont val="Arial"/>
        <family val="2"/>
      </rPr>
      <t>EMPREGADOR</t>
    </r>
    <r>
      <rPr>
        <sz val="8"/>
        <rFont val="Arial"/>
        <family val="2"/>
      </rPr>
      <t xml:space="preserve"> e </t>
    </r>
    <r>
      <rPr>
        <b/>
        <sz val="8"/>
        <rFont val="Arial"/>
        <family val="2"/>
      </rPr>
      <t xml:space="preserve">EMPREGADO(A) </t>
    </r>
    <r>
      <rPr>
        <sz val="8"/>
        <rFont val="Arial"/>
        <family val="2"/>
      </rPr>
      <t xml:space="preserve">respectivamente, firmam o presente </t>
    </r>
    <r>
      <rPr>
        <b/>
        <sz val="9"/>
        <rFont val="Arial"/>
        <family val="2"/>
      </rPr>
      <t>CONTRATO DE TRABALHO A TÍTULO DE EXPERIÊNCIA</t>
    </r>
    <r>
      <rPr>
        <b/>
        <sz val="8"/>
        <rFont val="Arial"/>
        <family val="2"/>
      </rPr>
      <t>,</t>
    </r>
    <r>
      <rPr>
        <sz val="8"/>
        <rFont val="Arial"/>
        <family val="2"/>
      </rPr>
      <t xml:space="preserve"> nos termos da legislação vigente, mediante as cláusulas e condições seguintes:</t>
    </r>
  </si>
  <si>
    <r>
      <t xml:space="preserve">Fica  o(a)  </t>
    </r>
    <r>
      <rPr>
        <b/>
        <sz val="8"/>
        <rFont val="Arial"/>
        <family val="2"/>
      </rPr>
      <t xml:space="preserve">EMPREGADO(A)  </t>
    </r>
    <r>
      <rPr>
        <sz val="8"/>
        <rFont val="Arial"/>
        <family val="2"/>
      </rPr>
      <t xml:space="preserve">acima identificado(a) admitido(a) no quadro de funcionários da  </t>
    </r>
    <r>
      <rPr>
        <b/>
        <sz val="8"/>
        <rFont val="Arial"/>
        <family val="2"/>
      </rPr>
      <t>EMPREGADORA</t>
    </r>
    <r>
      <rPr>
        <sz val="8"/>
        <rFont val="Arial"/>
        <family val="2"/>
      </rPr>
      <t xml:space="preserve">   para exercer as funções de</t>
    </r>
  </si>
  <si>
    <t>, mediante a remuneração de R$</t>
  </si>
  <si>
    <r>
      <t>Parágrafo Único:</t>
    </r>
    <r>
      <rPr>
        <sz val="8"/>
        <rFont val="Arial"/>
        <family val="2"/>
      </rPr>
      <t xml:space="preserve"> A circunstância, porém, de ser a função especificada não importa na intransferibilidade do(a) EMPREGADO(A) para outro serviço, no qual demonstre melhor capacidade de adaptação desde que compatível com sua condição pessoal</t>
    </r>
  </si>
  <si>
    <t>Fica ajustado nos termos do que dispõe o § 1° do artigo 469, da Consolidação das Leis do Trabalho, que o(a) EMPREGADO(A) acatará ordem emanada da EMPREGADORA para a prestação de serviços tanto na localidade de celebração do Contrato de Trabalho, como em qualquer outra ou Cidade, Capital, Vila do Território Nacional, quer essa transferência seja transitória, quer seja definitiva</t>
  </si>
  <si>
    <t>No ato da assinatura deste contrato, o(a) EMPREGADO(A) recebe o Regulamento Interno da Empresa cujas cláusulas fazem parte do Contrato de Trabalho, e a violação de qualquer delas implicará em sanção, cuja graduação dependerá da gravidade da mesma, culminado com a rescisão do contrato.</t>
  </si>
  <si>
    <t>Em caso de dano causado pelo(a) EMPREGADO(A), fica a EMPREGADORA, autorizada a efetivar o desconto da importância correspondente ao prejuízo, o qual fará, com fundamento no § único do artigo 462 da Consolidação das Leis do Trabalho, já que essa possibilidade fica expressamente prevista em Contrato</t>
  </si>
  <si>
    <t>O presente Contrato, viger-se-á durante</t>
  </si>
  <si>
    <t>(</t>
  </si>
  <si>
    <t>)</t>
  </si>
  <si>
    <t>dias, podendo ser prorrogado por igual</t>
  </si>
  <si>
    <t>período, se for o caso de acordo com a legislação, sendo celebrado para as partes verificarem reciprocamente, a conveniência ou não de se vincularem em caráter definitivo a um Contrato de Trabalho. A Empresa passando a conhecer as aptidões do(a) EMPREGADO(A) e suas qualidades pessoais e morais; o(a) EMPREGADO(A) verificando se o ambiente e os métodos de trabalho atendem à sua conveniência.</t>
  </si>
  <si>
    <t>E por estarem de pleno acordo, as partes contratantes, assinam o presente Contrato de Experiência em duas vias, ficando a primeira em poder da EMPREGADORA, e a segunda com o(a) EMPREGADO(A), que dela dará o competente recibo.</t>
  </si>
  <si>
    <t>TERMO DE PRORROGAÇÃO DO CONTRATO DE TRABALHO</t>
  </si>
  <si>
    <r>
      <t xml:space="preserve">Por mutuo acordo entre as partes, fica o presente  </t>
    </r>
    <r>
      <rPr>
        <b/>
        <sz val="8"/>
        <rFont val="Arial"/>
        <family val="2"/>
      </rPr>
      <t>CONTRATO  DE  TRABALHO  A  TÍTULO  DE  EXPERIÊNCIA</t>
    </r>
    <r>
      <rPr>
        <sz val="8"/>
        <rFont val="Arial"/>
        <family val="2"/>
      </rPr>
      <t>,  que deveria vencer nesta</t>
    </r>
  </si>
  <si>
    <t>data</t>
  </si>
  <si>
    <t xml:space="preserve">, </t>
  </si>
  <si>
    <t xml:space="preserve">prorrogado até </t>
  </si>
  <si>
    <t>, não podendo ultrapassar 90 (noventa) dias.</t>
  </si>
  <si>
    <t>DECLARAÇÃO DE BENEFICIÁRIO DE VALE-TRANSPORTE</t>
  </si>
  <si>
    <t xml:space="preserve">Eu </t>
  </si>
  <si>
    <t>declaro para efeitos do</t>
  </si>
  <si>
    <t>benefício do Vale-Transporte que:</t>
  </si>
  <si>
    <t>Opto pela Utilização do Vale-Transporte</t>
  </si>
  <si>
    <t>Não Opto pela Utilização do Vale-Transporte pelo seguinte motivo:</t>
  </si>
  <si>
    <t>1º - O meu endereço residencial é:</t>
  </si>
  <si>
    <t>2º - Os meios de transporte coletivo, público e regular que a meu ver, são mais adequados para os meus deslocamentos</t>
  </si>
  <si>
    <t>De minha residência para o local de trabalho (ou estabelecimento):</t>
  </si>
  <si>
    <t>Do local de trabalho (ou estabelecimento) para minha residência:</t>
  </si>
  <si>
    <t>Comprometo-me a atualizar as informações acima sempre quue ocorrerem alterações e a utilizar os vales-transporte que me forem concedidos exclusivamente no percurso indicado.</t>
  </si>
  <si>
    <t>Estou ciente de que a declaração inexata que induza o empregador em erro ou uso indevido dos vales-tranporte configura justa causa para rescisão do contrato de trabalho por ato de improbidade.</t>
  </si>
  <si>
    <t>Assinatura do Empregado ou responsável quando menor</t>
  </si>
  <si>
    <t>DECLARAÇÃO RECEBIDA</t>
  </si>
  <si>
    <t>Empregador:</t>
  </si>
  <si>
    <t>Assinatura do Responsável e Carimbo do Empregador</t>
  </si>
  <si>
    <t>DECLARAÇÃO DE SALÁRIO-FAMÍLIA</t>
  </si>
  <si>
    <t>TERMO DE RESPONSABILIDADE</t>
  </si>
  <si>
    <t>(CONCESSÃO DE SALÁRIO-FAMÍLIA - PORTARIA MPAS Nº 3.040/82)</t>
  </si>
  <si>
    <t>NOME DO SEGURADO</t>
  </si>
  <si>
    <t>FUNÇÃO</t>
  </si>
  <si>
    <t>SETOR</t>
  </si>
  <si>
    <t>CTPS / C. I. Nº / SÉRIE</t>
  </si>
  <si>
    <t>Ord.</t>
  </si>
  <si>
    <t>NOME DO(S) FILHO(S)</t>
  </si>
  <si>
    <t>Pelo presente TERMO DE RESPONSABILIDADE declaro estar ciente de que deverei comunicar de imediato a ocorrência dos seguintes fatos ou ocorrências que determinam a perda do direito ao salário-família</t>
  </si>
  <si>
    <t xml:space="preserve"> * ÓBITO DE FILHO;
 * CESSAÇÃO DA INVALIDEZ DE FILHO INVÁLIDO;
 * SENTENÇA JUDICIAL QUE DETERMINE O PAGAMENTO A OUTREM (Casos de desquite ou separação, abandono de filho ou perda do pátrio poder).33:33</t>
  </si>
  <si>
    <t>Estou ciente, ainda, de que a falta de cumprimento do compromisso ora assumido, além de obrigar a devolução das importâncias recebidas indevidamente, sujeitar-me-á as penalidades previstas no Art. 171 do Código Penal e a rescisão do contrato de trabalho, por justa causa, nos termos do Art. 482 da Consolidação das Leis do Trabalho.</t>
  </si>
  <si>
    <t>Assinatura do Empregado / Declarante</t>
  </si>
  <si>
    <t>CTPS / C.I. Nº e SÉRIE</t>
  </si>
  <si>
    <t>CNPJ Nº</t>
  </si>
  <si>
    <t>RECIBO DE ENTREGA DE EPI(s)</t>
  </si>
  <si>
    <t>(Equipamento de Proteção Individual)</t>
  </si>
  <si>
    <t>RELAÇÃO DE EQUIPAMENTO(S) ENTREGUE(S) / RECIBO(S)</t>
  </si>
  <si>
    <t>ITEM</t>
  </si>
  <si>
    <t>QUANT.</t>
  </si>
  <si>
    <t>UNID.</t>
  </si>
  <si>
    <t>EQUIPAMENTOS</t>
  </si>
  <si>
    <t>TAM.</t>
  </si>
  <si>
    <t>VALOR EM R$</t>
  </si>
  <si>
    <t>Declaro que recebi nesta data da empresa identificada o(s) Equipamento(s) de Proteção Individual acima mencionado(s) gratuitamente e fui treinado quanto ao uso e conservação do(s) mesmo(s), estando ciente ser o seu uso obrigatório e de minha inteira responsabilidade.</t>
  </si>
  <si>
    <t>Estou ciente ainda que, quando do meu desligamento desta empresa, deverei devolvê-lo(s) nas condições atuais de uso que se encontrarem e que a perda ou dano por mau uso deste(s) equipamento(s) acarretará em desconto do valor do mesmo em meu salário.</t>
  </si>
  <si>
    <t>assinatura do funcionário</t>
  </si>
  <si>
    <t>RECIBO DE ENTREGA DE CARTEIRA DE TRABALHO</t>
  </si>
  <si>
    <t>E PREVIDÊNCIA SOCIAL PARA ANOTAÇÕES</t>
  </si>
  <si>
    <t>Recebemos a Carteira de Trabalho e Previdência Social acima, para anotações necessárias e que será devolvida dentro de 48 (quarenta e oito) horas, de acordo com os dispositivios legais</t>
  </si>
  <si>
    <t>Local e data de recebimento</t>
  </si>
  <si>
    <t>--</t>
  </si>
  <si>
    <t>COMPROVANTE DE DEVOLUÇÃO DA CARTEIRA DE TRABALHO</t>
  </si>
  <si>
    <t>Recebi nesta data a Carteira de Trabalho e Previdência Social acima, com as devidas anotações feitas pelo empregador.</t>
  </si>
  <si>
    <t>01 - Carimbo padronizado do CNPJ ou</t>
  </si>
  <si>
    <t>Para uso exclusivo da CEF</t>
  </si>
  <si>
    <t>Matrícula no Cadastro Específico do INSS - CEI</t>
  </si>
  <si>
    <t>Carimbo da Agência receptora</t>
  </si>
  <si>
    <t>Norma CSA/CIEF nº 047</t>
  </si>
  <si>
    <t>DOCUMENTO DE CADASTRAMENTO</t>
  </si>
  <si>
    <t>DO TRABALHADOR NO PIS - DCT</t>
  </si>
  <si>
    <t>02 - IDENTIFICAÇÃO DO EMPREGADOR/SINDICATO</t>
  </si>
  <si>
    <t>CNPJ/CEI</t>
  </si>
  <si>
    <t>Telefone</t>
  </si>
  <si>
    <t>Fax</t>
  </si>
  <si>
    <t>IDENTIFICAÇÃO DO TRABALHADOR</t>
  </si>
  <si>
    <t>03 - Nome do trabalhador</t>
  </si>
  <si>
    <t>04 - Data de Nascimento</t>
  </si>
  <si>
    <t>05 - Sexo</t>
  </si>
  <si>
    <t>06 - Nome da Mãe</t>
  </si>
  <si>
    <t>07 - Município de Nascimento</t>
  </si>
  <si>
    <t>UF</t>
  </si>
  <si>
    <t>08 - Cód. Nac.</t>
  </si>
  <si>
    <t>Para Uso Exclusivo da CEF</t>
  </si>
  <si>
    <t>Solicitação Atendida</t>
  </si>
  <si>
    <t>09 - CTPS - Número / Série</t>
  </si>
  <si>
    <t>10 - CPF - Número / Cont.</t>
  </si>
  <si>
    <t>Preenchimento Incorreto</t>
  </si>
  <si>
    <t>11 - Carteira de Identidade Nº</t>
  </si>
  <si>
    <t>Emissão</t>
  </si>
  <si>
    <t>12 - Título de Eleitor - Número - DV</t>
  </si>
  <si>
    <t>Inscrição</t>
  </si>
  <si>
    <t>13 - Endereço do Trabalhador</t>
  </si>
  <si>
    <t>Bairro</t>
  </si>
  <si>
    <t>Município</t>
  </si>
  <si>
    <t>1ª via Agência - 2ª via Empregador</t>
  </si>
  <si>
    <t>FICHA DE REGISTRO DE EMPREGADOS</t>
  </si>
  <si>
    <t>EMPREGADOR:</t>
  </si>
  <si>
    <t>ENDEREÇO</t>
  </si>
  <si>
    <t>NÚMERO DE ORDEM</t>
  </si>
  <si>
    <t>NOME DO EMPREGADO</t>
  </si>
  <si>
    <t>Nº DE MATRÍCULA</t>
  </si>
  <si>
    <t>FILIAÇÃO</t>
  </si>
  <si>
    <t>NOME DO PAI</t>
  </si>
  <si>
    <t>NACIONALIDADE</t>
  </si>
  <si>
    <t>Brasileira</t>
  </si>
  <si>
    <t>NOME DA MÃE</t>
  </si>
  <si>
    <t>IDADE</t>
  </si>
  <si>
    <t>ESTADO CIVIL</t>
  </si>
  <si>
    <t>LOCAL DE NASCIMENTO</t>
  </si>
  <si>
    <t>U.F.</t>
  </si>
  <si>
    <t>CARTEIRA DE IDENTIDADE Nº</t>
  </si>
  <si>
    <t>CTPS Nº</t>
  </si>
  <si>
    <t>SÉRIE Nº</t>
  </si>
  <si>
    <t>CERTIF. DE RESERVISTA Nº</t>
  </si>
  <si>
    <t>CATEGORIA</t>
  </si>
  <si>
    <t>CPF / CIC</t>
  </si>
  <si>
    <t>TÍTULO DE ELEITOR Nº</t>
  </si>
  <si>
    <t>CARTEIRA DE SAÚDE Nº</t>
  </si>
  <si>
    <t>C.B. O. Nº</t>
  </si>
  <si>
    <t>CARTEIRA MODELO 19 Nº</t>
  </si>
  <si>
    <t>É CASADO(A) COM BRASILEIRO(A)?</t>
  </si>
  <si>
    <t>É NATURALIZADO(A)?</t>
  </si>
  <si>
    <t>TEM FILHOS BRASILEIROS?</t>
  </si>
  <si>
    <t>DATA EM QUE CHEGOU AO BRASIL</t>
  </si>
  <si>
    <t>Nº DO REGISTRO GERAL</t>
  </si>
  <si>
    <t>NOME DO(A) CONJUGE</t>
  </si>
  <si>
    <t>QUANTOS FILHOS?</t>
  </si>
  <si>
    <t>CARACTERÍSTICAS FÍSICAS</t>
  </si>
  <si>
    <t>MUDANÇA DE ENDEREÇO</t>
  </si>
  <si>
    <t>COR</t>
  </si>
  <si>
    <t>ALTURA</t>
  </si>
  <si>
    <t>PESO</t>
  </si>
  <si>
    <t>CABELOS</t>
  </si>
  <si>
    <t>OLHOS</t>
  </si>
  <si>
    <t>SINAIS</t>
  </si>
  <si>
    <t>BENEFICIÁRIOS</t>
  </si>
  <si>
    <t>NOMES DOS DEPENDENTES / BENEFICIÁRIOS</t>
  </si>
  <si>
    <t>PARENTESCO</t>
  </si>
  <si>
    <t>PROGRAMA DE INTEGRAÇÃO SOCIAL - PIS</t>
  </si>
  <si>
    <t>CADASTRADO EM:</t>
  </si>
  <si>
    <t>SOB O Nº</t>
  </si>
  <si>
    <t>NO BANCO</t>
  </si>
  <si>
    <t>BANCO Nº:</t>
  </si>
  <si>
    <t>AGÊNCIA:</t>
  </si>
  <si>
    <t>DATA DO REGISTRO</t>
  </si>
  <si>
    <t>CARGO</t>
  </si>
  <si>
    <t>SEÇÃO</t>
  </si>
  <si>
    <t>SALÁRIO INICIAL R$</t>
  </si>
  <si>
    <t>COMISSÕES</t>
  </si>
  <si>
    <t>TAREFA</t>
  </si>
  <si>
    <t>FORMA DE PAGAMENTO</t>
  </si>
  <si>
    <t>SITUAÇÃO PERANTE O FUNDO DE GARANTIA POR TEMPO DE SERVIÇO</t>
  </si>
  <si>
    <t>HORÁRIO DE TRABALHO</t>
  </si>
  <si>
    <t>É OPTANTE?</t>
  </si>
  <si>
    <t>DATA DE OPÇÃO</t>
  </si>
  <si>
    <t>DATA DE RETRATAÇÃO</t>
  </si>
  <si>
    <t>ENTRADA</t>
  </si>
  <si>
    <t>INTERVALO PARA ALMOÇO</t>
  </si>
  <si>
    <t>SAÍDA</t>
  </si>
  <si>
    <t>DESCANDO SEMANAL</t>
  </si>
  <si>
    <t>SIM</t>
  </si>
  <si>
    <t>SAB/DOM</t>
  </si>
  <si>
    <t>BANCO DEPOSITÁRIO</t>
  </si>
  <si>
    <t>Declaro que estou de pleno acordo com as informações acima e que exprimem a verdade.</t>
  </si>
  <si>
    <t>CAIXA ECONOMICA FEDERAL</t>
  </si>
  <si>
    <t>ASSINATURA DO(A) EMPREGADO(A)</t>
  </si>
  <si>
    <t>CARIMBO E VISTO DO EMPREGADOR</t>
  </si>
  <si>
    <t>DATA DA DEMISSÃO:</t>
  </si>
  <si>
    <t>POLEGAR DIREITO</t>
  </si>
  <si>
    <t>MOTIVO</t>
  </si>
  <si>
    <t>Nº DA MATRÍCULA</t>
  </si>
  <si>
    <t>FÉRIAS</t>
  </si>
  <si>
    <t>REFERENTE AO PERÍODO</t>
  </si>
  <si>
    <t>PERÍODO DE GOZO</t>
  </si>
  <si>
    <t>CONTRIBUIÇÃO SINDICAL</t>
  </si>
  <si>
    <t>PERÍODO ANO</t>
  </si>
  <si>
    <t>NOME DO SINDICATO</t>
  </si>
  <si>
    <t>VALOR RECOLHIDO EM R$</t>
  </si>
  <si>
    <t>DE</t>
  </si>
  <si>
    <t>A</t>
  </si>
  <si>
    <t>ACIDENTE DE TRABALHO</t>
  </si>
  <si>
    <t>DATA</t>
  </si>
  <si>
    <t>LOCAL</t>
  </si>
  <si>
    <t>CAUSA</t>
  </si>
  <si>
    <t>DATA DA ALTA</t>
  </si>
  <si>
    <t>RESULTADO</t>
  </si>
  <si>
    <t>OBSERVAÇÕES</t>
  </si>
  <si>
    <t>ALTERAÇÕES DE CARGO E SALÁRIO</t>
  </si>
  <si>
    <t>CARGO OU FUNÇÃO</t>
  </si>
  <si>
    <t>SALÁRIO</t>
  </si>
  <si>
    <t>POR</t>
  </si>
  <si>
    <t>HORÁRIO</t>
  </si>
  <si>
    <t>ASSINATURA DO EMPREGADO</t>
  </si>
  <si>
    <t>FOLHA DE PONTO INDIVIDUAL DE TRABALHO</t>
  </si>
  <si>
    <t>EMPREGADOR / NOME - EMPRESA:</t>
  </si>
  <si>
    <t>SALÁRIO BASE R$</t>
  </si>
  <si>
    <t>HORÁRIO DE TRABALHO DE SEGUNDA A SEXTA-FEIRA</t>
  </si>
  <si>
    <t>07:00 as 11:00 e das 12:00 as 17:30 Hs.</t>
  </si>
  <si>
    <t>HORÁRIO AOS SÁBADOS</t>
  </si>
  <si>
    <t>DESCANSO SEMANAL</t>
  </si>
  <si>
    <t>MÊS</t>
  </si>
  <si>
    <t>ANO</t>
  </si>
  <si>
    <t>07:00 as 11:00 Horas</t>
  </si>
  <si>
    <t>SAB / DOM</t>
  </si>
  <si>
    <t>FEVEREIRO</t>
  </si>
  <si>
    <t>2006</t>
  </si>
  <si>
    <t>DIAS</t>
  </si>
  <si>
    <t>ALMOÇO</t>
  </si>
  <si>
    <t>TOTAL HS</t>
  </si>
  <si>
    <t>EXTRAS</t>
  </si>
  <si>
    <t>ASSINATURA OU VISTO</t>
  </si>
  <si>
    <t>MANHÃ</t>
  </si>
  <si>
    <t>RETORNO</t>
  </si>
  <si>
    <t>TARDE</t>
  </si>
  <si>
    <t>NORMAIS</t>
  </si>
  <si>
    <t>DO(A) EMPREGADO(A)</t>
  </si>
  <si>
    <t>TOTAIS</t>
  </si>
  <si>
    <t>RESUMO GERAL</t>
  </si>
  <si>
    <t>VISTO DA FISCALIZAÇÃO</t>
  </si>
  <si>
    <t>+</t>
  </si>
  <si>
    <t>Dias ou Horas Normais</t>
  </si>
  <si>
    <t>R$</t>
  </si>
  <si>
    <t>Horas Extras a 50%</t>
  </si>
  <si>
    <t>Horas Extras a 100%</t>
  </si>
  <si>
    <t>Adicionais (Discriminar no Verso)</t>
  </si>
  <si>
    <t>Outros Proventos (Discriminar no Verso)</t>
  </si>
  <si>
    <t>=</t>
  </si>
  <si>
    <t>Sub Total / Base de Cálculo</t>
  </si>
  <si>
    <t>%</t>
  </si>
  <si>
    <t>INSS</t>
  </si>
  <si>
    <t>Dependentes do Imposto de Renda</t>
  </si>
  <si>
    <t>IRRF</t>
  </si>
  <si>
    <t>Outros Descontos (Discriminar no Verso)</t>
  </si>
  <si>
    <t>Salário Família</t>
  </si>
  <si>
    <t>Total Líquido a Receber</t>
  </si>
  <si>
    <t>AVISO DE CONCESSÃO DE FÉRIAS</t>
  </si>
  <si>
    <t>(Capítulo VI, Título II da CLT)</t>
  </si>
  <si>
    <t>Prezado(a) Senhor(a):</t>
  </si>
  <si>
    <t>Pelo presente comunicamos-lhe, nos termos da legislação vigente, a concessão das férias de acordo com a discriminação abaixo.</t>
  </si>
  <si>
    <t>DISCRIMINAÇÃO DAS FÉRIAS A SEREM CONCEDIDAS</t>
  </si>
  <si>
    <t>Nº DE FALTAS NO PERÍODO</t>
  </si>
  <si>
    <t>DIREITO A</t>
  </si>
  <si>
    <t>SALÁRIO CONTRATUAL</t>
  </si>
  <si>
    <t>REMUN. BASE DAS FÉRIAS</t>
  </si>
  <si>
    <t>Dias de Férias</t>
  </si>
  <si>
    <t>PERÍODO AQUISITIVO</t>
  </si>
  <si>
    <t>PERÍODO PARA GOZO</t>
  </si>
  <si>
    <t>RETORNO AO TRAB. DIA</t>
  </si>
  <si>
    <t>02/01/2005</t>
  </si>
  <si>
    <t>a</t>
  </si>
  <si>
    <t>01/02/2006</t>
  </si>
  <si>
    <t>A remuneração correspondente as férias e, se for o caso, ao abono pecuniário e adiantamento de gratificação natalina, poderá ser recebida na data abaixo ou no dia util imediatamente anterior, no caixa da empresa.</t>
  </si>
  <si>
    <t>Data prevista para o recebimento das férias:</t>
  </si>
  <si>
    <t>Solicitamos apresentar a sua Carteira de Trabalho e Previdência Social-CTPS, no departamento pessoal/escritório de contabilidade, para as devidas anotações.</t>
  </si>
  <si>
    <r>
      <t>NOTA:</t>
    </r>
    <r>
      <rPr>
        <sz val="8"/>
        <rFont val="Arial"/>
        <family val="2"/>
      </rPr>
      <t xml:space="preserve"> O aviso de concessão de férias será participado por escrito, pela empresa, com antecedência mínima de 30 dias.</t>
    </r>
  </si>
  <si>
    <t>Para conhecimento de V. Sa., as férias serão concedidas de acordo com a legislação abaixo.</t>
  </si>
  <si>
    <r>
      <t xml:space="preserve">DO DIREITO ÀS FÉRIAS E DA SUA DURAÇÃO: </t>
    </r>
    <r>
      <rPr>
        <sz val="8"/>
        <rFont val="Arial"/>
        <family val="2"/>
      </rPr>
      <t>De acordo com o Artigo 130 da Consolidação das Leis do Trabalho, o empregado terá direito às férias após o período aquisitivo na seguinte proporção:</t>
    </r>
  </si>
  <si>
    <t>Até 05 faltas no período:</t>
  </si>
  <si>
    <t>30 dias corridos de férias</t>
  </si>
  <si>
    <t>De 24 a 32 faltas no período</t>
  </si>
  <si>
    <t>12 dias corridos de férias</t>
  </si>
  <si>
    <t>De 06 a 14 faltas no período:</t>
  </si>
  <si>
    <t>24 dias corridos de férias</t>
  </si>
  <si>
    <t>Acima de 32 faltas no período aquisitivo, o empregado perderá o</t>
  </si>
  <si>
    <t>De 15 a 23 faltas no período:</t>
  </si>
  <si>
    <t>18 dias corridos de férias</t>
  </si>
  <si>
    <t>direito às férias naquele período</t>
  </si>
  <si>
    <t>RECIBO DE PAGAMENTO DE FÉRIAS</t>
  </si>
  <si>
    <t>INFORMAÇÕES SOBRE AS FÉRIAS</t>
  </si>
  <si>
    <t>DEMONSTRATIVO DAS REMUNERAÇÕES E DESCONTOS DAS FÉRIAS</t>
  </si>
  <si>
    <t>1 - PROVENTOS</t>
  </si>
  <si>
    <t>DISCRIMINAÇÃO</t>
  </si>
  <si>
    <t>Valor da Remuneração Normal</t>
  </si>
  <si>
    <t>Dias</t>
  </si>
  <si>
    <t>Horas</t>
  </si>
  <si>
    <t>1/3 S/Férias (Art. 7º, Inciso XVII da C.F. 1988)</t>
  </si>
  <si>
    <t>Abono Pecuniário de Férias</t>
  </si>
  <si>
    <t>Total dos Proventos.............................................................................................</t>
  </si>
  <si>
    <t>2 - DESCONTOS</t>
  </si>
  <si>
    <t>Contribuição Previdênciária do INSS</t>
  </si>
  <si>
    <t>Total dos Descontos.............................................................................................</t>
  </si>
  <si>
    <t>3 - LÍQUIDO A RECEBER</t>
  </si>
  <si>
    <t>Resultado da Subtração do Item 1, Menos o Item 2.............................................</t>
  </si>
  <si>
    <t>Recebí da empresa</t>
  </si>
  <si>
    <t>A importância de R$</t>
  </si>
  <si>
    <t>, conforme demonstrativo acima, referente as minhas férias de acordo com o</t>
  </si>
  <si>
    <t>Artigo 145 da CLT, observado o Artigo 130 do mesmo texto legal, pelo que dou plena, total e irrevogável quitação.</t>
  </si>
  <si>
    <t>OBS:</t>
  </si>
  <si>
    <t>O presente recibo deverá ser quitado pela empresa no mínimo 02 (dois) dias antes do início do gozo das férias.</t>
  </si>
  <si>
    <t>COMUNICAÇÃO DE PERDA DAS FÉRIAS</t>
  </si>
  <si>
    <t>PERDA DO DIREITO AS FÉRIAS</t>
  </si>
  <si>
    <t>Comunicamos que de acordo com as informações acima, V. Sa. perdeu o direito às férias no periodo aquisitivo supracitado, tendo em vista o que preceitua o Art. 130 da CLT - Consolidação da Legislação Trabalhista, Decreto Nº 5.452 de 01 de Maio de 1942, conforme transcrição do texto legal abaixo para seu conhecimento.</t>
  </si>
  <si>
    <t>Outrossim, solicitamos apor o seu ciente nesta, estando V. Sa. de acordo com as informaçôes acima descritas, ressalvado o seu direito de contestação e prova dentro do prazo legal que estabelece a lei, caso esteja em desacordo com as informações.</t>
  </si>
  <si>
    <t>Assinatura do(a) Empregador(a)</t>
  </si>
  <si>
    <t>Ciente e de acordo do(a) empregado(a) em:</t>
  </si>
  <si>
    <t>/</t>
  </si>
  <si>
    <t>Insira os dados complementares nos campos em branco do formulário</t>
  </si>
  <si>
    <t>AVISO PRÉVIO DO EMPREGADOR</t>
  </si>
  <si>
    <t>EMPREGADO / NOME</t>
  </si>
  <si>
    <t>Pelo presente,  comunicamos a V. Sa.  que não  mais serão necessários os seus serviços nesta  empresa a partir do</t>
  </si>
  <si>
    <t xml:space="preserve">dia </t>
  </si>
  <si>
    <t>devendo o Contrato de Trabalho firmado em</t>
  </si>
  <si>
    <t>ser  rescindido  na  forma  da</t>
  </si>
  <si>
    <t>legislação pertinente,</t>
  </si>
  <si>
    <t>com a necessidade de cumprimento do AVISO PRÉVIO, nos termos  da CLT ou convenção coletiva de trabalho.</t>
  </si>
  <si>
    <t>sem a necessidade de cumprimento do AVISO PRÉVIO, nos termos  da CLT ou convenção coletiva de trabalho.</t>
  </si>
  <si>
    <t>LOCAL DA REALIZAÇÃO DO EXAME MÉDICO DEMISSIONAL</t>
  </si>
  <si>
    <t>BAIRRO</t>
  </si>
  <si>
    <t>CIDADE</t>
  </si>
  <si>
    <t>Comunicamos também, que V. Sa. deverá comparecer no local, data, hora e endereço indicado abaixo para a homologação da Rescisão do Contrato de Trabalho, munido(a) de sua Carteira de Trabalho e Previdência Social-CTPS, para as devidas anotações e recebimento de suas verbas rescisórias e demais formalidades exigidas para a cessação do Contrato de Trabalho.</t>
  </si>
  <si>
    <t>LOCAL DA HOMOLOGAÇÃO DA RESCISÃO</t>
  </si>
  <si>
    <t>Ciente do(a) empregado(a) em:</t>
  </si>
  <si>
    <t>658.809.607-06</t>
  </si>
  <si>
    <t>TERMO DE RESCISÃO DE CONTRATO DE TRABALHO</t>
  </si>
  <si>
    <t>IDENTIFICAÇÃO</t>
  </si>
  <si>
    <t>DO EMPREGADOR</t>
  </si>
  <si>
    <t>DO TRABALHADOR</t>
  </si>
  <si>
    <t>10 - PIS / PASEP</t>
  </si>
  <si>
    <t>11 - Nome</t>
  </si>
  <si>
    <t>12 - Endereço: (Logradouro, Nº, Andar, Apartamento)</t>
  </si>
  <si>
    <t>13 - Bairro</t>
  </si>
  <si>
    <t>14 - Município</t>
  </si>
  <si>
    <t>15 - UF</t>
  </si>
  <si>
    <t>16 - CEP</t>
  </si>
  <si>
    <t>17 - Carteira de Trabalho (Número, Série e UF)</t>
  </si>
  <si>
    <t>18 - CPF</t>
  </si>
  <si>
    <t>19 - Data Nascimento</t>
  </si>
  <si>
    <t>20 - Nome da Mãe</t>
  </si>
  <si>
    <t>DADOS DO</t>
  </si>
  <si>
    <t>CONTRATO</t>
  </si>
  <si>
    <t>21 - Remunun. p/Fins Rescisórios</t>
  </si>
  <si>
    <t>22 - Data de Admissãao</t>
  </si>
  <si>
    <t>23 - Data do Aviso Prévio</t>
  </si>
  <si>
    <t>24 - Data do Afastamento</t>
  </si>
  <si>
    <t>25 - Causa do afastamento</t>
  </si>
  <si>
    <t>26 - Cód. Afastamento</t>
  </si>
  <si>
    <t>27 - Pensão Alimentícia(%)</t>
  </si>
  <si>
    <t>28 - Categ. do Trabalhador</t>
  </si>
  <si>
    <t>DISCRIMINAÇÃO DAS VERBAS RESCISÓRIAS</t>
  </si>
  <si>
    <t>PROVENTOS</t>
  </si>
  <si>
    <t>VALOR</t>
  </si>
  <si>
    <t>DEDUÇÕES</t>
  </si>
  <si>
    <t>29 - Aviso Prévio</t>
  </si>
  <si>
    <t>38 - Comissões</t>
  </si>
  <si>
    <t>47 - Previdência</t>
  </si>
  <si>
    <t>30 - Saldo de Salários</t>
  </si>
  <si>
    <t>39 - Gratificação</t>
  </si>
  <si>
    <t>48 - Previdência</t>
  </si>
  <si>
    <t>13º Salário</t>
  </si>
  <si>
    <t>31 - 13º Salário</t>
  </si>
  <si>
    <t>40 - Horas Extras</t>
  </si>
  <si>
    <t>49 - Adiantamento</t>
  </si>
  <si>
    <t>/12 avos</t>
  </si>
  <si>
    <t>32 - 13º Sal. Indenizado</t>
  </si>
  <si>
    <t>41 - Adicional</t>
  </si>
  <si>
    <t>50 - IRRF</t>
  </si>
  <si>
    <t>Insalubridade</t>
  </si>
  <si>
    <t>33 - Férias Vencidas</t>
  </si>
  <si>
    <t>42 - Adicional</t>
  </si>
  <si>
    <t>51 -  Pensão Alimenticia</t>
  </si>
  <si>
    <t>Periculosidade</t>
  </si>
  <si>
    <t>34 - Férias Proporcionais</t>
  </si>
  <si>
    <t xml:space="preserve">43 - </t>
  </si>
  <si>
    <t xml:space="preserve">52 - </t>
  </si>
  <si>
    <t>35 - 1/3 Salário S/Férias</t>
  </si>
  <si>
    <t xml:space="preserve">44 - </t>
  </si>
  <si>
    <t xml:space="preserve">53 - </t>
  </si>
  <si>
    <t>36 - Salário Família</t>
  </si>
  <si>
    <t xml:space="preserve">45 - </t>
  </si>
  <si>
    <t>54 - Total das Deduções</t>
  </si>
  <si>
    <t>37 - Adicional Noturno</t>
  </si>
  <si>
    <t>46 - Total Bruto</t>
  </si>
  <si>
    <t>55 - Líquido a Receber</t>
  </si>
  <si>
    <t>FORMALIZAÇÃO DA RESCISÃO</t>
  </si>
  <si>
    <t>56 - Local e Data do Recebimento</t>
  </si>
  <si>
    <t>57 - Carimbo e Assinatura do Empregador ou Preposto</t>
  </si>
  <si>
    <t>58 - Assinatura do Trabalhador</t>
  </si>
  <si>
    <t>59 - Assinatura do Responsável Legal do Trabalhador</t>
  </si>
  <si>
    <t>60 - HOMOLOGAÇÃO</t>
  </si>
  <si>
    <t>61 - Digital do Trabalhador</t>
  </si>
  <si>
    <t>62 - Digital do Responsável Legal</t>
  </si>
  <si>
    <t>Foi prestado gratuitamente assistência ao trabalhador nos termos do Art. 477, Parágrafo 1º da Consolidação das Leis do Trabalho - CLT, sendo comprovado neste ato, o efetivo pagamento das verbas rescisórias acima especificadas.</t>
  </si>
  <si>
    <t>Local e Data</t>
  </si>
  <si>
    <t>64 - Recepção pelo Banco (data e carimbo)</t>
  </si>
  <si>
    <t>Carimbo e Assinatura do assistente</t>
  </si>
  <si>
    <t>63 - Identificação do Orgão Homologador</t>
  </si>
  <si>
    <t>A ASSISTÊNCIA NO ATO DA RESCISÃO CONTRATUAL É GRATUITA</t>
  </si>
  <si>
    <t>GRFC - Guia de Recolhimento Rescisório do FGTS e da Contribuição Social</t>
  </si>
  <si>
    <t>00 - Para uso da Caixa</t>
  </si>
  <si>
    <t>Dados do Empregagador</t>
  </si>
  <si>
    <t>01 - Carimbo CEF</t>
  </si>
  <si>
    <t>03 - CNPJ CEI</t>
  </si>
  <si>
    <t>04 - Pessoa Física para Contato / DDD / Telefone</t>
  </si>
  <si>
    <t>05 - Endereço (logradouro, número, andar, apartamento)</t>
  </si>
  <si>
    <t>06 - Bairro</t>
  </si>
  <si>
    <t>07 - Município</t>
  </si>
  <si>
    <t>08 - UF</t>
  </si>
  <si>
    <t>09 - CEP</t>
  </si>
  <si>
    <t>10 - Tomador de Serviço (CNPJ / CEI)</t>
  </si>
  <si>
    <t>11 - Tomador de Serviço (razão social)</t>
  </si>
  <si>
    <t>12 - FPAS</t>
  </si>
  <si>
    <t>13 - SIMPLES</t>
  </si>
  <si>
    <t>14 - CNAE</t>
  </si>
  <si>
    <t>Dados do Trabalhador</t>
  </si>
  <si>
    <t>15 - Nome do Trabalhador</t>
  </si>
  <si>
    <t>16 - Nº do PIS / PASEP</t>
  </si>
  <si>
    <t>17 - Data Admissão</t>
  </si>
  <si>
    <t>18 - Cat.</t>
  </si>
  <si>
    <t>19 - Data Movimentação</t>
  </si>
  <si>
    <t>Cód.</t>
  </si>
  <si>
    <t>20 - Aviso Prévio</t>
  </si>
  <si>
    <t>1 - Trabalhado</t>
  </si>
  <si>
    <t>21 - Res. Dissídio /Acordo</t>
  </si>
  <si>
    <t>2 - Indenizado</t>
  </si>
  <si>
    <t>Data Homologação / Publicação</t>
  </si>
  <si>
    <t>22 - Data do Nascimento</t>
  </si>
  <si>
    <t>23 - Carteira de Trabalho (Nº e Série)</t>
  </si>
  <si>
    <t>24 - Data Opção</t>
  </si>
  <si>
    <t>Campo obrigatório para</t>
  </si>
  <si>
    <t>Admissão anterior a 05/10/1988</t>
  </si>
  <si>
    <t>Informação de remuneração / saldo para fins rescisórios</t>
  </si>
  <si>
    <t>25 - Mês Anterior a Rescisão</t>
  </si>
  <si>
    <t>26 - Mês da Rescisão</t>
  </si>
  <si>
    <t>27 - Aviso Prévio Indenizado</t>
  </si>
  <si>
    <t>28 - Saldo para fins Rescisórios</t>
  </si>
  <si>
    <t>29 - Somatóra (campos 25 a 28)</t>
  </si>
  <si>
    <t xml:space="preserve">Os valores lançados nos campos abaixo devem contemplar, além daques devidos ao trabalhador, a Contribuição Social de que trata a Lei Complementar Nº 110/2001, bem como todos os encargos legais por recolhimento em atraso, quando for o caso. </t>
  </si>
  <si>
    <t>Valores a Recolher</t>
  </si>
  <si>
    <t>30 - Mês Anterior a Rescisão</t>
  </si>
  <si>
    <t>31 - Mês da Rescisão</t>
  </si>
  <si>
    <t>32 - Aviso Prévio Indenizado</t>
  </si>
  <si>
    <t>33 - Multa Rescisória</t>
  </si>
  <si>
    <t>34 - Total a Recolher</t>
  </si>
  <si>
    <t>Assinatura</t>
  </si>
  <si>
    <t>PERFIL PROFISSIOGRÁFICO PREVIDÊNCIÁRIO - PPP</t>
  </si>
  <si>
    <t>I - SEÇÃO DE DADOS ADMINISTRATIVOS</t>
  </si>
  <si>
    <t>1 - CNPJ DOMICILIO TRIBUTÁRIO</t>
  </si>
  <si>
    <t>2 - NOME EMPRESARIAL</t>
  </si>
  <si>
    <t>3 - CNAE</t>
  </si>
  <si>
    <t>4 - NOME DO(A) TRABALHADOR(A)</t>
  </si>
  <si>
    <t>5 - BR / PDH</t>
  </si>
  <si>
    <t>6 - NIT / PIS Nº</t>
  </si>
  <si>
    <t>NA</t>
  </si>
  <si>
    <t>7 - DATA NASCIMENTO</t>
  </si>
  <si>
    <t>8 - SEXO (F/M)</t>
  </si>
  <si>
    <t>9 - CTPS Nº E SÉRIE</t>
  </si>
  <si>
    <t>10 - DATA DE ADMISSÃO</t>
  </si>
  <si>
    <t>11 - REGIME REVEZAMENTO</t>
  </si>
  <si>
    <t>12 - CAT REGISTRADA</t>
  </si>
  <si>
    <t>12.1 - DATA DO REGISTRO</t>
  </si>
  <si>
    <t>12.2 - NÚMERO DA CAT</t>
  </si>
  <si>
    <t>13 - LOTAÇÃO E ATRIBUIÇÃO</t>
  </si>
  <si>
    <t>13.1 - PERÍODO</t>
  </si>
  <si>
    <t>13.2 - CNPJ / CEI</t>
  </si>
  <si>
    <t>13.3 - SETOR</t>
  </si>
  <si>
    <t>13.4 - CARGO</t>
  </si>
  <si>
    <t>13.5 - FUNÇÃO</t>
  </si>
  <si>
    <t>13.6 - CBO</t>
  </si>
  <si>
    <t>13.7 - CÓD. GFIP</t>
  </si>
  <si>
    <t>14 - PROFISSIOGRAFIA</t>
  </si>
  <si>
    <t>14.1 - PERÍODO</t>
  </si>
  <si>
    <t>12.2 - DESCRIÇÃO DAS ATIVIDADES</t>
  </si>
  <si>
    <t>II - SEÇÃO DE REGISTROS AMBIENTAIS</t>
  </si>
  <si>
    <t>15 - EXPOSIÇÃO A FATORES DE RISCOS AMBIENTAIS, ERGONÔMICOS E MECÂNICOS</t>
  </si>
  <si>
    <t>15.1 - PERÍODO</t>
  </si>
  <si>
    <t>15.2 - TIPO</t>
  </si>
  <si>
    <t>15.3 - FATOR DE RISCO</t>
  </si>
  <si>
    <r>
      <t xml:space="preserve">15.4 - INTENSIDADE </t>
    </r>
    <r>
      <rPr>
        <sz val="6"/>
        <rFont val="Arial"/>
        <family val="2"/>
      </rPr>
      <t>CONCENTRAÇÃO</t>
    </r>
  </si>
  <si>
    <t>15.5 - TÉCNICA UTILIZADA</t>
  </si>
  <si>
    <t>15.6 - EPC EFICAZ (S/N)</t>
  </si>
  <si>
    <t>15.7 - EPC EFICAZ (S/N)</t>
  </si>
  <si>
    <t>15.9 - C.A / EPI</t>
  </si>
  <si>
    <t>16 - RESPONSÁVEL PELOS REGISTROS AMBIENTAIS</t>
  </si>
  <si>
    <t>16.1 - PERÍODO</t>
  </si>
  <si>
    <t>16.2 - NIT / PIS</t>
  </si>
  <si>
    <t>16.3 - NÚMERO DO REGISTRO NO CONSELHO DE CLASSE</t>
  </si>
  <si>
    <t>16.4 - NOME DO PROFISSIONAL HABILITADO</t>
  </si>
  <si>
    <t>III - SEÇÃO DE RESULTADOS DE MONITORAÇÃO BIOLÓGICA</t>
  </si>
  <si>
    <t>17 - EXAMES MÉDICOS CLÍNICOS E COMPLEMENTARES (Quadros I e II da NR 07)</t>
  </si>
  <si>
    <t>17.1 - DATA</t>
  </si>
  <si>
    <t>17.2 - TIPO</t>
  </si>
  <si>
    <t>17.3 - NATUREZA</t>
  </si>
  <si>
    <t>17.4 - EXAME</t>
  </si>
  <si>
    <t>17.5 - INDICAÇÃO DE RESULTADOS</t>
  </si>
  <si>
    <t>Normal</t>
  </si>
  <si>
    <t>Alterado</t>
  </si>
  <si>
    <t>Estável</t>
  </si>
  <si>
    <t>Agravamento</t>
  </si>
  <si>
    <t>Ocupacional</t>
  </si>
  <si>
    <t>Não Ocupacional</t>
  </si>
  <si>
    <r>
      <t>17.5.1 -</t>
    </r>
    <r>
      <rPr>
        <sz val="6"/>
        <rFont val="Arial"/>
        <family val="2"/>
      </rPr>
      <t xml:space="preserve"> ORELHA DIREITA</t>
    </r>
  </si>
  <si>
    <r>
      <t xml:space="preserve">17.5.2 - </t>
    </r>
    <r>
      <rPr>
        <sz val="6"/>
        <rFont val="Arial"/>
        <family val="2"/>
      </rPr>
      <t>ORELHA ESQUERDA</t>
    </r>
  </si>
  <si>
    <t>18 - RESPONSÁVEL PELA MONITORAÇÃO BIOLÓGICA</t>
  </si>
  <si>
    <t>18.1 - PERÍODO</t>
  </si>
  <si>
    <t>18.2 - NIT / PIS</t>
  </si>
  <si>
    <t>18.3 - NÚMERO DO REGISTRO NO CONSELHO DE CLASSE</t>
  </si>
  <si>
    <t>18.4 - NOME DO PROFISSIONAL HABILITADO</t>
  </si>
  <si>
    <t>IV - RESPONSÁVEIS PELAS INFORMAÇÕES</t>
  </si>
  <si>
    <t>Declaramos, para todos os fins de direito, que as informações prestadas neste documento são verídicas e foram transcritas fielmente dos registros administrativos, das demonstrações ambientais e dos programas médicos de responsabilidade da empresa. É de nosso conhecimento que a prestação de informações falsas neste documento constitui crime de falsificação de documento público, nos termos do art. 297 do Código Penal e, também, que tais informações são de caráter privativo do trabalhador, constituindo crime, nos termos da Lei nº 9.029/95, práticas discriminatórias decorrentes de sua exigibilidade por outrem, bem como de sua divulgação para terceiros, ressalvado quando exigida pelos órgãos públicos competentes.</t>
  </si>
  <si>
    <t>19 - DATA EMISSÃO PPP</t>
  </si>
  <si>
    <t>20 - REPRESENTANTE LEGAL DA EMPRESA</t>
  </si>
  <si>
    <t>20.1 - NIT</t>
  </si>
  <si>
    <t>20.2 - NOME</t>
  </si>
  <si>
    <t>ASSINATURA</t>
  </si>
  <si>
    <t>CARIMBO</t>
  </si>
  <si>
    <t>OBSERVAÇÔES:</t>
  </si>
  <si>
    <t xml:space="preserve">RECEBÍ A 2ª VIA EM: </t>
  </si>
  <si>
    <t>ASS.:</t>
  </si>
  <si>
    <t>DECLARAÇÃO DE IDONEIDADE</t>
  </si>
  <si>
    <t>A QUEM INTERESSAR:</t>
  </si>
  <si>
    <t>Nome do Funcionário:</t>
  </si>
  <si>
    <t>CTPS Nº e Série:</t>
  </si>
  <si>
    <t>Bairro / Distrito:</t>
  </si>
  <si>
    <t>Período de Trabalho:</t>
  </si>
  <si>
    <t>Declaramos para os devidos fins de direito que, o funcionário acima identificado prestou serviços para esta empresa no período mencionado, tendo procedido de maneira correta e condizente com as normas de trabalho da empresa, não tendo para nós, neste período, nada que desabone a sua conduta moral ou profissional.</t>
  </si>
  <si>
    <t>Por ser esta a expressão da verdade, firmamos a presente.</t>
  </si>
  <si>
    <t>=FCE!R14</t>
  </si>
  <si>
    <t>0</t>
  </si>
  <si>
    <r>
      <t xml:space="preserve">Comunicamos que, o </t>
    </r>
    <r>
      <rPr>
        <b/>
        <sz val="10"/>
        <rFont val="Arial"/>
        <family val="2"/>
      </rPr>
      <t>Atestado de Saúde Ocupacional-ASO</t>
    </r>
    <r>
      <rPr>
        <sz val="11"/>
        <color indexed="8"/>
        <rFont val="Arial"/>
        <family val="2"/>
      </rPr>
      <t xml:space="preserve"> (demissional) em cumprimento a legislação deverá ser realizado com o seu pagamento sob a nossa responsabilidade no  local, data, hora e endereço indicado abaixo.</t>
    </r>
  </si>
  <si>
    <t>Impresso no site: www.auditecma.com.br - Tel.: (99)3524-6165 - Imperatriz - MA</t>
  </si>
  <si>
    <t>=FCE!L44</t>
  </si>
  <si>
    <t>000.000.000-10</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</si>
</sst>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_(* #,##0.00_);_(* \(#,##0.00\);_(* &quot;-&quot;??_);_(@_)"/>
    <numFmt numFmtId="166" formatCode="00&quot;/&quot;00&quot;/&quot;0000"/>
    <numFmt numFmtId="167" formatCode="_(&quot;R$ &quot;* #,##0.00_);_(&quot;R$ &quot;* \(#,##0.00\);_(&quot;R$ &quot;* &quot;-&quot;??_);_(@_)"/>
    <numFmt numFmtId="168" formatCode="00&quot;:&quot;00"/>
    <numFmt numFmtId="169" formatCode="dd\ &quot;de&quot;\ mmmm\ &quot;de&quot;\ yyyy"/>
  </numFmts>
  <fonts count="7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18"/>
      <name val="Arial"/>
      <family val="2"/>
    </font>
    <font>
      <sz val="10"/>
      <color indexed="18"/>
      <name val="Arial"/>
      <family val="2"/>
    </font>
    <font>
      <sz val="7"/>
      <color indexed="18"/>
      <name val="Arial"/>
      <family val="2"/>
    </font>
    <font>
      <sz val="7"/>
      <name val="Arial"/>
      <family val="2"/>
    </font>
    <font>
      <b/>
      <sz val="10"/>
      <color indexed="18"/>
      <name val="Arial"/>
      <family val="2"/>
    </font>
    <font>
      <b/>
      <sz val="10"/>
      <name val="Arial"/>
      <family val="2"/>
    </font>
    <font>
      <u val="single"/>
      <sz val="10"/>
      <color indexed="12"/>
      <name val="Arial"/>
      <family val="0"/>
    </font>
    <font>
      <u val="single"/>
      <sz val="11"/>
      <color indexed="20"/>
      <name val="Calibri"/>
      <family val="2"/>
    </font>
    <font>
      <sz val="10"/>
      <name val="Arial"/>
      <family val="2"/>
    </font>
    <font>
      <b/>
      <sz val="14"/>
      <name val="Arial"/>
      <family val="2"/>
    </font>
    <font>
      <b/>
      <sz val="12"/>
      <name val="Arial"/>
      <family val="2"/>
    </font>
    <font>
      <sz val="9"/>
      <name val="Arial"/>
      <family val="2"/>
    </font>
    <font>
      <sz val="8"/>
      <name val="Arial"/>
      <family val="2"/>
    </font>
    <font>
      <b/>
      <sz val="9"/>
      <name val="Arial"/>
      <family val="2"/>
    </font>
    <font>
      <b/>
      <sz val="8"/>
      <name val="Arial"/>
      <family val="2"/>
    </font>
    <font>
      <b/>
      <i/>
      <u val="single"/>
      <sz val="12"/>
      <name val="Arial"/>
      <family val="2"/>
    </font>
    <font>
      <b/>
      <sz val="16"/>
      <name val="Arial"/>
      <family val="2"/>
    </font>
    <font>
      <b/>
      <sz val="18"/>
      <name val="Arial"/>
      <family val="2"/>
    </font>
    <font>
      <b/>
      <i/>
      <sz val="16"/>
      <name val="Arial"/>
      <family val="2"/>
    </font>
    <font>
      <sz val="12"/>
      <name val="Arial"/>
      <family val="2"/>
    </font>
    <font>
      <sz val="6"/>
      <name val="Arial"/>
      <family val="2"/>
    </font>
    <font>
      <b/>
      <sz val="7"/>
      <name val="Arial"/>
      <family val="2"/>
    </font>
    <font>
      <b/>
      <sz val="7.5"/>
      <name val="Arial"/>
      <family val="2"/>
    </font>
    <font>
      <b/>
      <sz val="8"/>
      <name val="Tahoma"/>
      <family val="0"/>
    </font>
    <font>
      <sz val="8"/>
      <name val="Tahoma"/>
      <family val="0"/>
    </font>
    <font>
      <b/>
      <u val="single"/>
      <sz val="10"/>
      <name val="Arial"/>
      <family val="2"/>
    </font>
    <font>
      <b/>
      <sz val="10"/>
      <color indexed="10"/>
      <name val="Arial"/>
      <family val="2"/>
    </font>
    <font>
      <b/>
      <sz val="11"/>
      <name val="Arial"/>
      <family val="2"/>
    </font>
    <font>
      <sz val="11"/>
      <color indexed="8"/>
      <name val="Arial"/>
      <family val="2"/>
    </font>
    <font>
      <sz val="10"/>
      <color indexed="8"/>
      <name val="Arial"/>
      <family val="2"/>
    </font>
    <font>
      <b/>
      <u val="single"/>
      <sz val="14"/>
      <name val="Arial"/>
      <family val="2"/>
    </font>
    <font>
      <sz val="11"/>
      <name val="Arial"/>
      <family val="2"/>
    </font>
    <font>
      <sz val="6.5"/>
      <name val="Arial"/>
      <family val="2"/>
    </font>
    <font>
      <b/>
      <i/>
      <sz val="24"/>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7" fillId="29" borderId="1" applyNumberFormat="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cellStyleXfs>
  <cellXfs count="1338">
    <xf numFmtId="0" fontId="0" fillId="0" borderId="0" xfId="0" applyFont="1" applyAlignment="1">
      <alignment/>
    </xf>
    <xf numFmtId="0" fontId="18" fillId="33" borderId="0" xfId="0" applyFont="1" applyFill="1" applyAlignment="1">
      <alignment horizontal="center"/>
    </xf>
    <xf numFmtId="0" fontId="19" fillId="33" borderId="0" xfId="0" applyFont="1" applyFill="1" applyAlignment="1">
      <alignment/>
    </xf>
    <xf numFmtId="0" fontId="20" fillId="34" borderId="10" xfId="0" applyNumberFormat="1" applyFont="1" applyFill="1" applyBorder="1" applyAlignment="1">
      <alignment vertical="center"/>
    </xf>
    <xf numFmtId="0" fontId="20" fillId="34" borderId="11" xfId="0" applyFont="1" applyFill="1" applyBorder="1" applyAlignment="1">
      <alignment/>
    </xf>
    <xf numFmtId="0" fontId="20" fillId="34" borderId="12" xfId="0" applyFont="1" applyFill="1" applyBorder="1" applyAlignment="1">
      <alignment/>
    </xf>
    <xf numFmtId="0" fontId="21" fillId="33" borderId="0" xfId="0" applyFont="1" applyFill="1" applyAlignment="1">
      <alignment/>
    </xf>
    <xf numFmtId="0" fontId="22" fillId="34" borderId="13" xfId="0" applyNumberFormat="1" applyFont="1" applyFill="1" applyBorder="1" applyAlignment="1" applyProtection="1">
      <alignment horizontal="left" vertical="center"/>
      <protection locked="0"/>
    </xf>
    <xf numFmtId="0" fontId="22" fillId="34" borderId="14" xfId="0" applyNumberFormat="1" applyFont="1" applyFill="1" applyBorder="1" applyAlignment="1" applyProtection="1">
      <alignment horizontal="left" vertical="center"/>
      <protection locked="0"/>
    </xf>
    <xf numFmtId="0" fontId="22" fillId="34" borderId="15" xfId="0" applyNumberFormat="1" applyFont="1" applyFill="1" applyBorder="1" applyAlignment="1" applyProtection="1">
      <alignment horizontal="left" vertical="center"/>
      <protection locked="0"/>
    </xf>
    <xf numFmtId="0" fontId="22" fillId="34" borderId="13" xfId="0" applyFont="1" applyFill="1" applyBorder="1" applyAlignment="1" applyProtection="1">
      <alignment horizontal="left" vertical="center"/>
      <protection locked="0"/>
    </xf>
    <xf numFmtId="0" fontId="22" fillId="34" borderId="14" xfId="0" applyFont="1" applyFill="1" applyBorder="1" applyAlignment="1" applyProtection="1">
      <alignment horizontal="left" vertical="center"/>
      <protection locked="0"/>
    </xf>
    <xf numFmtId="0" fontId="22" fillId="34" borderId="15" xfId="0" applyFont="1" applyFill="1" applyBorder="1" applyAlignment="1" applyProtection="1">
      <alignment horizontal="left" vertical="center"/>
      <protection locked="0"/>
    </xf>
    <xf numFmtId="0" fontId="23" fillId="33" borderId="0" xfId="0" applyFont="1" applyFill="1" applyAlignment="1">
      <alignment/>
    </xf>
    <xf numFmtId="0" fontId="22" fillId="34" borderId="14" xfId="0" applyFont="1" applyFill="1" applyBorder="1" applyAlignment="1">
      <alignment horizontal="left" vertical="center"/>
    </xf>
    <xf numFmtId="0" fontId="22" fillId="34" borderId="14" xfId="0" applyFont="1" applyFill="1" applyBorder="1" applyAlignment="1">
      <alignment/>
    </xf>
    <xf numFmtId="0" fontId="20" fillId="34" borderId="11" xfId="0" applyNumberFormat="1" applyFont="1" applyFill="1" applyBorder="1" applyAlignment="1">
      <alignment vertical="center"/>
    </xf>
    <xf numFmtId="0" fontId="22" fillId="34" borderId="13" xfId="0" applyFont="1" applyFill="1" applyBorder="1" applyAlignment="1" applyProtection="1">
      <alignment horizontal="center" vertical="center"/>
      <protection locked="0"/>
    </xf>
    <xf numFmtId="0" fontId="22" fillId="34" borderId="14" xfId="0" applyFont="1" applyFill="1" applyBorder="1" applyAlignment="1" applyProtection="1">
      <alignment horizontal="center" vertical="center"/>
      <protection locked="0"/>
    </xf>
    <xf numFmtId="0" fontId="22" fillId="34" borderId="15" xfId="0" applyFont="1" applyFill="1" applyBorder="1" applyAlignment="1" applyProtection="1">
      <alignment horizontal="center" vertical="center"/>
      <protection locked="0"/>
    </xf>
    <xf numFmtId="0" fontId="22" fillId="34" borderId="0" xfId="0" applyFont="1" applyFill="1" applyBorder="1" applyAlignment="1" applyProtection="1">
      <alignment horizontal="center" vertical="center" shrinkToFit="1"/>
      <protection locked="0"/>
    </xf>
    <xf numFmtId="0" fontId="22" fillId="34" borderId="16" xfId="0" applyFont="1" applyFill="1" applyBorder="1" applyAlignment="1" applyProtection="1">
      <alignment horizontal="center" vertical="center" shrinkToFit="1"/>
      <protection locked="0"/>
    </xf>
    <xf numFmtId="0" fontId="20" fillId="34" borderId="10" xfId="0" applyFont="1" applyFill="1" applyBorder="1" applyAlignment="1">
      <alignment/>
    </xf>
    <xf numFmtId="0" fontId="22" fillId="34" borderId="13" xfId="0" applyNumberFormat="1" applyFont="1" applyFill="1" applyBorder="1" applyAlignment="1" applyProtection="1">
      <alignment horizontal="center" vertical="center"/>
      <protection locked="0"/>
    </xf>
    <xf numFmtId="0" fontId="22" fillId="34" borderId="14" xfId="0" applyNumberFormat="1" applyFont="1" applyFill="1" applyBorder="1" applyAlignment="1" applyProtection="1">
      <alignment horizontal="center" vertical="center"/>
      <protection locked="0"/>
    </xf>
    <xf numFmtId="0" fontId="22" fillId="34" borderId="15" xfId="0" applyNumberFormat="1" applyFont="1" applyFill="1" applyBorder="1" applyAlignment="1" applyProtection="1">
      <alignment horizontal="center" vertical="center"/>
      <protection locked="0"/>
    </xf>
    <xf numFmtId="0" fontId="22" fillId="34" borderId="13" xfId="0" applyNumberFormat="1" applyFont="1" applyFill="1" applyBorder="1" applyAlignment="1" applyProtection="1">
      <alignment horizontal="center" vertical="center" shrinkToFit="1"/>
      <protection locked="0"/>
    </xf>
    <xf numFmtId="0" fontId="22" fillId="34" borderId="14" xfId="0" applyNumberFormat="1" applyFont="1" applyFill="1" applyBorder="1" applyAlignment="1" applyProtection="1">
      <alignment horizontal="center" vertical="center" shrinkToFit="1"/>
      <protection locked="0"/>
    </xf>
    <xf numFmtId="0" fontId="22" fillId="34" borderId="15" xfId="0" applyNumberFormat="1" applyFont="1" applyFill="1" applyBorder="1" applyAlignment="1" applyProtection="1">
      <alignment horizontal="center" vertical="center" shrinkToFit="1"/>
      <protection locked="0"/>
    </xf>
    <xf numFmtId="0" fontId="22" fillId="34" borderId="13" xfId="0" applyNumberFormat="1" applyFont="1" applyFill="1" applyBorder="1" applyAlignment="1" applyProtection="1">
      <alignment horizontal="left" vertical="center" shrinkToFit="1"/>
      <protection locked="0"/>
    </xf>
    <xf numFmtId="0" fontId="22" fillId="34" borderId="14" xfId="0" applyNumberFormat="1" applyFont="1" applyFill="1" applyBorder="1" applyAlignment="1" applyProtection="1">
      <alignment horizontal="left" vertical="center" shrinkToFit="1"/>
      <protection locked="0"/>
    </xf>
    <xf numFmtId="0" fontId="22" fillId="34" borderId="15" xfId="0" applyNumberFormat="1" applyFont="1" applyFill="1" applyBorder="1" applyAlignment="1" applyProtection="1">
      <alignment horizontal="left" vertical="center" shrinkToFit="1"/>
      <protection locked="0"/>
    </xf>
    <xf numFmtId="0" fontId="26" fillId="35" borderId="0" xfId="0" applyFont="1" applyFill="1" applyAlignment="1" applyProtection="1">
      <alignment/>
      <protection/>
    </xf>
    <xf numFmtId="0" fontId="27" fillId="35" borderId="0" xfId="0" applyFont="1" applyFill="1" applyBorder="1" applyAlignment="1" applyProtection="1">
      <alignment horizontal="center"/>
      <protection/>
    </xf>
    <xf numFmtId="0" fontId="28" fillId="35" borderId="0" xfId="0" applyFont="1" applyFill="1" applyBorder="1" applyAlignment="1" applyProtection="1">
      <alignment horizontal="center"/>
      <protection/>
    </xf>
    <xf numFmtId="0" fontId="26" fillId="35" borderId="0" xfId="0" applyFont="1" applyFill="1" applyBorder="1" applyAlignment="1" applyProtection="1">
      <alignment/>
      <protection/>
    </xf>
    <xf numFmtId="0" fontId="26" fillId="35" borderId="10" xfId="0" applyFont="1" applyFill="1" applyBorder="1" applyAlignment="1" applyProtection="1">
      <alignment horizontal="left"/>
      <protection/>
    </xf>
    <xf numFmtId="0" fontId="26" fillId="35" borderId="11" xfId="0" applyFont="1" applyFill="1" applyBorder="1" applyAlignment="1" applyProtection="1">
      <alignment horizontal="left"/>
      <protection/>
    </xf>
    <xf numFmtId="0" fontId="23" fillId="35" borderId="17" xfId="0" applyFont="1" applyFill="1" applyBorder="1" applyAlignment="1" applyProtection="1">
      <alignment horizontal="left"/>
      <protection/>
    </xf>
    <xf numFmtId="0" fontId="23" fillId="35" borderId="11" xfId="0" applyFont="1" applyFill="1" applyBorder="1" applyAlignment="1" applyProtection="1">
      <alignment horizontal="left"/>
      <protection/>
    </xf>
    <xf numFmtId="2" fontId="23" fillId="35" borderId="17" xfId="0" applyNumberFormat="1" applyFont="1" applyFill="1" applyBorder="1" applyAlignment="1" applyProtection="1">
      <alignment horizontal="center" shrinkToFit="1"/>
      <protection/>
    </xf>
    <xf numFmtId="2" fontId="23" fillId="35" borderId="18" xfId="0" applyNumberFormat="1" applyFont="1" applyFill="1" applyBorder="1" applyAlignment="1" applyProtection="1">
      <alignment horizontal="center" shrinkToFit="1"/>
      <protection/>
    </xf>
    <xf numFmtId="0" fontId="26" fillId="35" borderId="19" xfId="0" applyFont="1" applyFill="1" applyBorder="1" applyAlignment="1" applyProtection="1">
      <alignment horizontal="left"/>
      <protection/>
    </xf>
    <xf numFmtId="0" fontId="23" fillId="35" borderId="0" xfId="0" applyFont="1" applyFill="1" applyBorder="1" applyAlignment="1" applyProtection="1">
      <alignment horizontal="left"/>
      <protection/>
    </xf>
    <xf numFmtId="0" fontId="23" fillId="35" borderId="14" xfId="0" applyFont="1" applyFill="1" applyBorder="1" applyAlignment="1" applyProtection="1">
      <alignment horizontal="left" shrinkToFit="1"/>
      <protection/>
    </xf>
    <xf numFmtId="0" fontId="23" fillId="35" borderId="14" xfId="0" applyFont="1" applyFill="1" applyBorder="1" applyAlignment="1" applyProtection="1">
      <alignment horizontal="left"/>
      <protection/>
    </xf>
    <xf numFmtId="0" fontId="23" fillId="35" borderId="17" xfId="0" applyFont="1" applyFill="1" applyBorder="1" applyAlignment="1" applyProtection="1">
      <alignment horizontal="center"/>
      <protection/>
    </xf>
    <xf numFmtId="0" fontId="23" fillId="35" borderId="14" xfId="0" applyFont="1" applyFill="1" applyBorder="1" applyAlignment="1" applyProtection="1">
      <alignment horizontal="center" shrinkToFit="1"/>
      <protection/>
    </xf>
    <xf numFmtId="0" fontId="23" fillId="35" borderId="17" xfId="0" applyFont="1" applyFill="1" applyBorder="1" applyAlignment="1" applyProtection="1">
      <alignment horizontal="center" shrinkToFit="1"/>
      <protection/>
    </xf>
    <xf numFmtId="0" fontId="23" fillId="35" borderId="18" xfId="0" applyFont="1" applyFill="1" applyBorder="1" applyAlignment="1" applyProtection="1">
      <alignment horizontal="center" shrinkToFit="1"/>
      <protection/>
    </xf>
    <xf numFmtId="0" fontId="26" fillId="35" borderId="13" xfId="0" applyFont="1" applyFill="1" applyBorder="1" applyAlignment="1" applyProtection="1">
      <alignment horizontal="left"/>
      <protection/>
    </xf>
    <xf numFmtId="0" fontId="23" fillId="35" borderId="14" xfId="0" applyFont="1" applyFill="1" applyBorder="1" applyAlignment="1" applyProtection="1">
      <alignment horizontal="center"/>
      <protection/>
    </xf>
    <xf numFmtId="0" fontId="23" fillId="35" borderId="15" xfId="0" applyFont="1" applyFill="1" applyBorder="1" applyAlignment="1" applyProtection="1">
      <alignment horizontal="center"/>
      <protection/>
    </xf>
    <xf numFmtId="0" fontId="26" fillId="35" borderId="0" xfId="0" applyFont="1" applyFill="1" applyBorder="1" applyAlignment="1" applyProtection="1">
      <alignment horizontal="left"/>
      <protection/>
    </xf>
    <xf numFmtId="0" fontId="26" fillId="35" borderId="0" xfId="0" applyFont="1" applyFill="1" applyBorder="1" applyAlignment="1" applyProtection="1">
      <alignment horizontal="center"/>
      <protection/>
    </xf>
    <xf numFmtId="0" fontId="26" fillId="35" borderId="10" xfId="0" applyFont="1" applyFill="1" applyBorder="1" applyAlignment="1" applyProtection="1">
      <alignment/>
      <protection/>
    </xf>
    <xf numFmtId="0" fontId="26" fillId="35" borderId="11" xfId="0" applyFont="1" applyFill="1" applyBorder="1" applyAlignment="1" applyProtection="1">
      <alignment/>
      <protection/>
    </xf>
    <xf numFmtId="0" fontId="23" fillId="35" borderId="17" xfId="0" applyFont="1" applyFill="1" applyBorder="1" applyAlignment="1" applyProtection="1">
      <alignment horizontal="left"/>
      <protection locked="0"/>
    </xf>
    <xf numFmtId="0" fontId="26" fillId="35" borderId="17" xfId="0" applyFont="1" applyFill="1" applyBorder="1" applyAlignment="1" applyProtection="1">
      <alignment horizontal="left"/>
      <protection/>
    </xf>
    <xf numFmtId="0" fontId="23" fillId="35" borderId="17" xfId="0" applyFont="1" applyFill="1" applyBorder="1" applyAlignment="1" applyProtection="1">
      <alignment horizontal="left"/>
      <protection/>
    </xf>
    <xf numFmtId="0" fontId="23" fillId="35" borderId="17" xfId="0" applyFont="1" applyFill="1" applyBorder="1" applyAlignment="1" applyProtection="1">
      <alignment horizontal="center"/>
      <protection locked="0"/>
    </xf>
    <xf numFmtId="0" fontId="23" fillId="35" borderId="18" xfId="0" applyFont="1" applyFill="1" applyBorder="1" applyAlignment="1" applyProtection="1">
      <alignment horizontal="center"/>
      <protection locked="0"/>
    </xf>
    <xf numFmtId="0" fontId="26" fillId="35" borderId="19" xfId="0" applyFont="1" applyFill="1" applyBorder="1" applyAlignment="1" applyProtection="1">
      <alignment/>
      <protection/>
    </xf>
    <xf numFmtId="0" fontId="23" fillId="35" borderId="14" xfId="0" applyFont="1" applyFill="1" applyBorder="1" applyAlignment="1" applyProtection="1">
      <alignment horizontal="left"/>
      <protection locked="0"/>
    </xf>
    <xf numFmtId="0" fontId="26" fillId="35" borderId="17" xfId="0" applyFont="1" applyFill="1" applyBorder="1" applyAlignment="1" applyProtection="1">
      <alignment horizontal="center"/>
      <protection locked="0"/>
    </xf>
    <xf numFmtId="0" fontId="26" fillId="35" borderId="18" xfId="0" applyFont="1" applyFill="1" applyBorder="1" applyAlignment="1" applyProtection="1">
      <alignment horizontal="center"/>
      <protection locked="0"/>
    </xf>
    <xf numFmtId="0" fontId="23" fillId="35" borderId="14" xfId="0" applyFont="1" applyFill="1" applyBorder="1" applyAlignment="1" applyProtection="1">
      <alignment horizontal="center"/>
      <protection locked="0"/>
    </xf>
    <xf numFmtId="0" fontId="23" fillId="35" borderId="15" xfId="0" applyFont="1" applyFill="1" applyBorder="1" applyAlignment="1" applyProtection="1">
      <alignment horizontal="left"/>
      <protection locked="0"/>
    </xf>
    <xf numFmtId="49" fontId="23" fillId="35" borderId="14" xfId="0" applyNumberFormat="1" applyFont="1" applyFill="1" applyBorder="1" applyAlignment="1" applyProtection="1">
      <alignment horizontal="center"/>
      <protection locked="0"/>
    </xf>
    <xf numFmtId="0" fontId="23" fillId="35" borderId="15" xfId="0" applyFont="1" applyFill="1" applyBorder="1" applyAlignment="1" applyProtection="1">
      <alignment horizontal="center"/>
      <protection locked="0"/>
    </xf>
    <xf numFmtId="49" fontId="23" fillId="35" borderId="0" xfId="0" applyNumberFormat="1" applyFont="1" applyFill="1" applyBorder="1" applyAlignment="1" applyProtection="1">
      <alignment horizontal="center"/>
      <protection/>
    </xf>
    <xf numFmtId="49" fontId="26" fillId="35" borderId="0" xfId="0" applyNumberFormat="1" applyFont="1" applyFill="1" applyBorder="1" applyAlignment="1" applyProtection="1">
      <alignment horizontal="center"/>
      <protection/>
    </xf>
    <xf numFmtId="49" fontId="23" fillId="35" borderId="14" xfId="0" applyNumberFormat="1" applyFont="1" applyFill="1" applyBorder="1" applyAlignment="1" applyProtection="1">
      <alignment horizontal="center"/>
      <protection/>
    </xf>
    <xf numFmtId="14" fontId="23" fillId="35" borderId="14" xfId="0" applyNumberFormat="1" applyFont="1" applyFill="1" applyBorder="1" applyAlignment="1" applyProtection="1">
      <alignment horizontal="center"/>
      <protection locked="0"/>
    </xf>
    <xf numFmtId="0" fontId="23" fillId="35" borderId="0" xfId="0" applyFont="1" applyFill="1" applyBorder="1" applyAlignment="1" applyProtection="1">
      <alignment horizontal="center"/>
      <protection/>
    </xf>
    <xf numFmtId="49" fontId="23" fillId="35" borderId="15" xfId="0" applyNumberFormat="1" applyFont="1" applyFill="1" applyBorder="1" applyAlignment="1" applyProtection="1">
      <alignment horizontal="center"/>
      <protection locked="0"/>
    </xf>
    <xf numFmtId="0" fontId="23" fillId="35" borderId="18" xfId="0" applyFont="1" applyFill="1" applyBorder="1" applyAlignment="1" applyProtection="1">
      <alignment horizontal="left"/>
      <protection locked="0"/>
    </xf>
    <xf numFmtId="0" fontId="26" fillId="35" borderId="16" xfId="0" applyFont="1" applyFill="1" applyBorder="1" applyAlignment="1" applyProtection="1">
      <alignment/>
      <protection/>
    </xf>
    <xf numFmtId="0" fontId="23" fillId="35" borderId="19" xfId="0" applyFont="1" applyFill="1" applyBorder="1" applyAlignment="1" applyProtection="1">
      <alignment horizontal="center"/>
      <protection/>
    </xf>
    <xf numFmtId="0" fontId="23" fillId="35" borderId="0" xfId="0" applyFont="1" applyFill="1" applyBorder="1" applyAlignment="1" applyProtection="1">
      <alignment horizontal="center"/>
      <protection/>
    </xf>
    <xf numFmtId="0" fontId="23" fillId="35" borderId="16" xfId="0" applyFont="1" applyFill="1" applyBorder="1" applyAlignment="1" applyProtection="1">
      <alignment horizontal="center"/>
      <protection/>
    </xf>
    <xf numFmtId="0" fontId="23" fillId="35" borderId="14" xfId="0" applyFont="1" applyFill="1" applyBorder="1" applyAlignment="1" applyProtection="1">
      <alignment horizontal="right"/>
      <protection locked="0"/>
    </xf>
    <xf numFmtId="0" fontId="29" fillId="35" borderId="0" xfId="0" applyFont="1" applyFill="1" applyBorder="1" applyAlignment="1" applyProtection="1">
      <alignment/>
      <protection/>
    </xf>
    <xf numFmtId="0" fontId="29" fillId="35" borderId="0" xfId="0" applyFont="1" applyFill="1" applyBorder="1" applyAlignment="1" applyProtection="1">
      <alignment horizontal="center"/>
      <protection/>
    </xf>
    <xf numFmtId="0" fontId="26" fillId="35" borderId="14" xfId="0" applyFont="1" applyFill="1" applyBorder="1" applyAlignment="1" applyProtection="1">
      <alignment horizontal="center"/>
      <protection/>
    </xf>
    <xf numFmtId="0" fontId="26" fillId="35" borderId="13" xfId="0" applyFont="1" applyFill="1" applyBorder="1" applyAlignment="1" applyProtection="1">
      <alignment/>
      <protection/>
    </xf>
    <xf numFmtId="0" fontId="26" fillId="35" borderId="14" xfId="0" applyFont="1" applyFill="1" applyBorder="1" applyAlignment="1" applyProtection="1">
      <alignment/>
      <protection/>
    </xf>
    <xf numFmtId="0" fontId="30" fillId="35" borderId="14" xfId="0" applyFont="1" applyFill="1" applyBorder="1" applyAlignment="1" applyProtection="1">
      <alignment/>
      <protection/>
    </xf>
    <xf numFmtId="0" fontId="30" fillId="35" borderId="17" xfId="0" applyFont="1" applyFill="1" applyBorder="1" applyAlignment="1" applyProtection="1">
      <alignment horizontal="center" vertical="top"/>
      <protection/>
    </xf>
    <xf numFmtId="0" fontId="26" fillId="35" borderId="15" xfId="0" applyFont="1" applyFill="1" applyBorder="1" applyAlignment="1" applyProtection="1">
      <alignment/>
      <protection/>
    </xf>
    <xf numFmtId="0" fontId="23" fillId="35" borderId="10" xfId="0" applyFont="1" applyFill="1" applyBorder="1" applyAlignment="1" applyProtection="1">
      <alignment/>
      <protection/>
    </xf>
    <xf numFmtId="0" fontId="29" fillId="35" borderId="11" xfId="0" applyFont="1" applyFill="1" applyBorder="1" applyAlignment="1" applyProtection="1">
      <alignment/>
      <protection/>
    </xf>
    <xf numFmtId="49" fontId="23" fillId="35" borderId="17" xfId="0" applyNumberFormat="1" applyFont="1" applyFill="1" applyBorder="1" applyAlignment="1" applyProtection="1">
      <alignment horizontal="center"/>
      <protection locked="0"/>
    </xf>
    <xf numFmtId="49" fontId="23" fillId="35" borderId="18" xfId="0" applyNumberFormat="1" applyFont="1" applyFill="1" applyBorder="1" applyAlignment="1" applyProtection="1">
      <alignment horizontal="center"/>
      <protection locked="0"/>
    </xf>
    <xf numFmtId="0" fontId="23" fillId="35" borderId="14" xfId="0" applyFont="1" applyFill="1" applyBorder="1" applyAlignment="1" applyProtection="1">
      <alignment horizontal="center" shrinkToFit="1"/>
      <protection locked="0"/>
    </xf>
    <xf numFmtId="4" fontId="23" fillId="35" borderId="14" xfId="0" applyNumberFormat="1" applyFont="1" applyFill="1" applyBorder="1" applyAlignment="1" applyProtection="1">
      <alignment horizontal="center"/>
      <protection locked="0"/>
    </xf>
    <xf numFmtId="0" fontId="23" fillId="35" borderId="17" xfId="0" applyFont="1" applyFill="1" applyBorder="1" applyAlignment="1" applyProtection="1">
      <alignment horizontal="center" shrinkToFit="1"/>
      <protection locked="0"/>
    </xf>
    <xf numFmtId="0" fontId="23" fillId="35" borderId="0" xfId="0" applyFont="1" applyFill="1" applyBorder="1" applyAlignment="1" applyProtection="1">
      <alignment/>
      <protection/>
    </xf>
    <xf numFmtId="0" fontId="23" fillId="35" borderId="20" xfId="0" applyFont="1" applyFill="1" applyBorder="1" applyAlignment="1" applyProtection="1">
      <alignment horizontal="center"/>
      <protection locked="0"/>
    </xf>
    <xf numFmtId="0" fontId="23" fillId="35" borderId="0" xfId="0" applyFont="1" applyFill="1" applyBorder="1" applyAlignment="1" applyProtection="1">
      <alignment horizontal="right"/>
      <protection locked="0"/>
    </xf>
    <xf numFmtId="49" fontId="23" fillId="35" borderId="0" xfId="0" applyNumberFormat="1" applyFont="1" applyFill="1" applyBorder="1" applyAlignment="1" applyProtection="1">
      <alignment horizontal="center"/>
      <protection locked="0"/>
    </xf>
    <xf numFmtId="0" fontId="23" fillId="35" borderId="0" xfId="0" applyFont="1" applyFill="1" applyBorder="1" applyAlignment="1" applyProtection="1">
      <alignment horizontal="center"/>
      <protection locked="0"/>
    </xf>
    <xf numFmtId="0" fontId="21" fillId="35" borderId="0" xfId="0" applyFont="1" applyFill="1" applyAlignment="1" applyProtection="1">
      <alignment/>
      <protection/>
    </xf>
    <xf numFmtId="0" fontId="21" fillId="35" borderId="0" xfId="0" applyFont="1" applyFill="1" applyBorder="1" applyAlignment="1" applyProtection="1">
      <alignment/>
      <protection/>
    </xf>
    <xf numFmtId="0" fontId="28" fillId="35" borderId="0" xfId="0" applyFont="1" applyFill="1" applyAlignment="1" applyProtection="1">
      <alignment horizontal="center"/>
      <protection/>
    </xf>
    <xf numFmtId="0" fontId="30" fillId="35" borderId="0" xfId="0" applyFont="1" applyFill="1" applyAlignment="1" applyProtection="1">
      <alignment/>
      <protection/>
    </xf>
    <xf numFmtId="0" fontId="21" fillId="35" borderId="10" xfId="0" applyFont="1" applyFill="1" applyBorder="1" applyAlignment="1" applyProtection="1">
      <alignment horizontal="left"/>
      <protection/>
    </xf>
    <xf numFmtId="0" fontId="21" fillId="35" borderId="11" xfId="0" applyFont="1" applyFill="1" applyBorder="1" applyAlignment="1" applyProtection="1">
      <alignment horizontal="left"/>
      <protection/>
    </xf>
    <xf numFmtId="0" fontId="26" fillId="35" borderId="11" xfId="0" applyFont="1" applyFill="1" applyBorder="1" applyAlignment="1" applyProtection="1">
      <alignment/>
      <protection/>
    </xf>
    <xf numFmtId="0" fontId="26" fillId="35" borderId="12" xfId="0" applyFont="1" applyFill="1" applyBorder="1" applyAlignment="1" applyProtection="1">
      <alignment/>
      <protection/>
    </xf>
    <xf numFmtId="0" fontId="26" fillId="35" borderId="0" xfId="0" applyFont="1" applyFill="1" applyAlignment="1" applyProtection="1">
      <alignment wrapText="1"/>
      <protection/>
    </xf>
    <xf numFmtId="0" fontId="23" fillId="35" borderId="13" xfId="0" applyFont="1" applyFill="1" applyBorder="1" applyAlignment="1" applyProtection="1">
      <alignment horizontal="left"/>
      <protection/>
    </xf>
    <xf numFmtId="0" fontId="23" fillId="35" borderId="14" xfId="0" applyFont="1" applyFill="1" applyBorder="1" applyAlignment="1" applyProtection="1">
      <alignment horizontal="left"/>
      <protection/>
    </xf>
    <xf numFmtId="0" fontId="23" fillId="35" borderId="15" xfId="0" applyFont="1" applyFill="1" applyBorder="1" applyAlignment="1" applyProtection="1">
      <alignment horizontal="left"/>
      <protection/>
    </xf>
    <xf numFmtId="2" fontId="23" fillId="35" borderId="13" xfId="0" applyNumberFormat="1" applyFont="1" applyFill="1" applyBorder="1" applyAlignment="1" applyProtection="1">
      <alignment horizontal="center" shrinkToFit="1"/>
      <protection/>
    </xf>
    <xf numFmtId="0" fontId="23" fillId="35" borderId="14" xfId="0" applyNumberFormat="1" applyFont="1" applyFill="1" applyBorder="1" applyAlignment="1" applyProtection="1">
      <alignment horizontal="center" shrinkToFit="1"/>
      <protection/>
    </xf>
    <xf numFmtId="0" fontId="23" fillId="35" borderId="15" xfId="0" applyNumberFormat="1" applyFont="1" applyFill="1" applyBorder="1" applyAlignment="1" applyProtection="1">
      <alignment horizontal="center" shrinkToFit="1"/>
      <protection/>
    </xf>
    <xf numFmtId="0" fontId="23" fillId="35" borderId="11" xfId="0" applyFont="1" applyFill="1" applyBorder="1" applyAlignment="1" applyProtection="1">
      <alignment horizontal="left"/>
      <protection/>
    </xf>
    <xf numFmtId="0" fontId="26" fillId="35" borderId="11" xfId="0" applyFont="1" applyFill="1" applyBorder="1" applyAlignment="1" applyProtection="1">
      <alignment horizontal="left"/>
      <protection/>
    </xf>
    <xf numFmtId="0" fontId="26" fillId="35" borderId="11" xfId="0" applyFont="1" applyFill="1" applyBorder="1" applyAlignment="1" applyProtection="1">
      <alignment horizontal="center"/>
      <protection/>
    </xf>
    <xf numFmtId="0" fontId="26" fillId="35" borderId="12" xfId="0" applyFont="1" applyFill="1" applyBorder="1" applyAlignment="1" applyProtection="1">
      <alignment horizontal="center"/>
      <protection/>
    </xf>
    <xf numFmtId="0" fontId="23" fillId="35" borderId="13" xfId="0" applyFont="1" applyFill="1" applyBorder="1" applyAlignment="1" applyProtection="1">
      <alignment horizontal="left" shrinkToFit="1"/>
      <protection/>
    </xf>
    <xf numFmtId="0" fontId="23" fillId="35" borderId="15" xfId="0" applyFont="1" applyFill="1" applyBorder="1" applyAlignment="1" applyProtection="1">
      <alignment horizontal="center" shrinkToFit="1"/>
      <protection/>
    </xf>
    <xf numFmtId="0" fontId="21" fillId="35" borderId="10" xfId="0" applyFont="1" applyFill="1" applyBorder="1" applyAlignment="1" applyProtection="1">
      <alignment/>
      <protection/>
    </xf>
    <xf numFmtId="0" fontId="21" fillId="35" borderId="11" xfId="0" applyFont="1" applyFill="1" applyBorder="1" applyAlignment="1" applyProtection="1">
      <alignment/>
      <protection/>
    </xf>
    <xf numFmtId="0" fontId="21" fillId="35" borderId="12" xfId="0" applyFont="1" applyFill="1" applyBorder="1" applyAlignment="1" applyProtection="1">
      <alignment/>
      <protection/>
    </xf>
    <xf numFmtId="0" fontId="23" fillId="35" borderId="13" xfId="0" applyFont="1" applyFill="1" applyBorder="1" applyAlignment="1" applyProtection="1">
      <alignment horizontal="center"/>
      <protection/>
    </xf>
    <xf numFmtId="0" fontId="23" fillId="35" borderId="14" xfId="0" applyFont="1" applyFill="1" applyBorder="1" applyAlignment="1" applyProtection="1">
      <alignment horizontal="center"/>
      <protection/>
    </xf>
    <xf numFmtId="0" fontId="23" fillId="35" borderId="15" xfId="0" applyFont="1" applyFill="1" applyBorder="1" applyAlignment="1" applyProtection="1">
      <alignment horizontal="center"/>
      <protection/>
    </xf>
    <xf numFmtId="49" fontId="23" fillId="35" borderId="14" xfId="0" applyNumberFormat="1" applyFont="1" applyFill="1" applyBorder="1" applyAlignment="1" applyProtection="1">
      <alignment horizontal="center"/>
      <protection/>
    </xf>
    <xf numFmtId="0" fontId="29" fillId="35" borderId="19" xfId="0" applyFont="1" applyFill="1" applyBorder="1" applyAlignment="1" applyProtection="1">
      <alignment horizontal="justify" vertical="center" wrapText="1"/>
      <protection/>
    </xf>
    <xf numFmtId="0" fontId="29" fillId="35" borderId="19" xfId="0" applyFont="1" applyFill="1" applyBorder="1" applyAlignment="1" applyProtection="1">
      <alignment/>
      <protection/>
    </xf>
    <xf numFmtId="0" fontId="29" fillId="35" borderId="0" xfId="0" applyFont="1" applyFill="1" applyBorder="1" applyAlignment="1" applyProtection="1">
      <alignment horizontal="justify" vertical="justify"/>
      <protection/>
    </xf>
    <xf numFmtId="0" fontId="29" fillId="35" borderId="16" xfId="0" applyFont="1" applyFill="1" applyBorder="1" applyAlignment="1" applyProtection="1">
      <alignment horizontal="justify" vertical="justify"/>
      <protection/>
    </xf>
    <xf numFmtId="0" fontId="29" fillId="35" borderId="0" xfId="0" applyFont="1" applyFill="1" applyBorder="1" applyAlignment="1" applyProtection="1">
      <alignment horizontal="justify"/>
      <protection/>
    </xf>
    <xf numFmtId="0" fontId="31" fillId="35" borderId="14" xfId="0" applyFont="1" applyFill="1" applyBorder="1" applyAlignment="1" applyProtection="1">
      <alignment horizontal="center"/>
      <protection/>
    </xf>
    <xf numFmtId="4" fontId="23" fillId="35" borderId="14" xfId="0" applyNumberFormat="1" applyFont="1" applyFill="1" applyBorder="1" applyAlignment="1" applyProtection="1">
      <alignment horizontal="center"/>
      <protection/>
    </xf>
    <xf numFmtId="0" fontId="29" fillId="35" borderId="16" xfId="0" applyFont="1" applyFill="1" applyBorder="1" applyAlignment="1" applyProtection="1">
      <alignment horizontal="right"/>
      <protection/>
    </xf>
    <xf numFmtId="0" fontId="29" fillId="35" borderId="0" xfId="0" applyFont="1" applyFill="1" applyBorder="1" applyAlignment="1" applyProtection="1">
      <alignment horizontal="justify" vertical="top" wrapText="1"/>
      <protection/>
    </xf>
    <xf numFmtId="0" fontId="29" fillId="35" borderId="16" xfId="0" applyFont="1" applyFill="1" applyBorder="1" applyAlignment="1" applyProtection="1">
      <alignment horizontal="justify" vertical="top" wrapText="1"/>
      <protection/>
    </xf>
    <xf numFmtId="0" fontId="31" fillId="35" borderId="0" xfId="0" applyFont="1" applyFill="1" applyBorder="1" applyAlignment="1" applyProtection="1">
      <alignment horizontal="justify" vertical="top" wrapText="1"/>
      <protection/>
    </xf>
    <xf numFmtId="0" fontId="31" fillId="35" borderId="16" xfId="0" applyFont="1" applyFill="1" applyBorder="1" applyAlignment="1" applyProtection="1">
      <alignment horizontal="justify" vertical="top" wrapText="1"/>
      <protection/>
    </xf>
    <xf numFmtId="0" fontId="29" fillId="35" borderId="0" xfId="0" applyFont="1" applyFill="1" applyBorder="1" applyAlignment="1" applyProtection="1">
      <alignment horizontal="justify" wrapText="1"/>
      <protection/>
    </xf>
    <xf numFmtId="0" fontId="29" fillId="35" borderId="16" xfId="0" applyFont="1" applyFill="1" applyBorder="1" applyAlignment="1" applyProtection="1">
      <alignment horizontal="justify" wrapText="1"/>
      <protection/>
    </xf>
    <xf numFmtId="0" fontId="31" fillId="35" borderId="0" xfId="0" applyFont="1" applyFill="1" applyBorder="1" applyAlignment="1" applyProtection="1">
      <alignment horizontal="justify" wrapText="1"/>
      <protection/>
    </xf>
    <xf numFmtId="0" fontId="23" fillId="35" borderId="14" xfId="0" applyFont="1" applyFill="1" applyBorder="1" applyAlignment="1" applyProtection="1">
      <alignment horizontal="right"/>
      <protection/>
    </xf>
    <xf numFmtId="0" fontId="30" fillId="35" borderId="19" xfId="0" applyFont="1" applyFill="1" applyBorder="1" applyAlignment="1" applyProtection="1">
      <alignment/>
      <protection/>
    </xf>
    <xf numFmtId="0" fontId="30" fillId="35" borderId="0" xfId="0" applyFont="1" applyFill="1" applyBorder="1" applyAlignment="1" applyProtection="1">
      <alignment horizontal="center"/>
      <protection/>
    </xf>
    <xf numFmtId="0" fontId="30" fillId="35" borderId="0" xfId="0" applyFont="1" applyFill="1" applyBorder="1" applyAlignment="1" applyProtection="1">
      <alignment/>
      <protection/>
    </xf>
    <xf numFmtId="0" fontId="30" fillId="35" borderId="0" xfId="0" applyFont="1" applyFill="1" applyBorder="1" applyAlignment="1" applyProtection="1">
      <alignment horizontal="center" shrinkToFit="1"/>
      <protection/>
    </xf>
    <xf numFmtId="0" fontId="30" fillId="35" borderId="16" xfId="0" applyFont="1" applyFill="1" applyBorder="1" applyAlignment="1" applyProtection="1">
      <alignment/>
      <protection/>
    </xf>
    <xf numFmtId="0" fontId="30" fillId="35" borderId="0" xfId="0" applyFont="1" applyFill="1" applyBorder="1" applyAlignment="1" applyProtection="1">
      <alignment horizontal="right" shrinkToFit="1"/>
      <protection/>
    </xf>
    <xf numFmtId="0" fontId="30" fillId="35" borderId="0" xfId="0" applyFont="1" applyFill="1" applyBorder="1" applyAlignment="1" applyProtection="1">
      <alignment horizontal="left"/>
      <protection/>
    </xf>
    <xf numFmtId="0" fontId="30" fillId="35" borderId="0" xfId="0" applyFont="1" applyFill="1" applyBorder="1" applyAlignment="1" applyProtection="1">
      <alignment horizontal="left" shrinkToFit="1"/>
      <protection/>
    </xf>
    <xf numFmtId="0" fontId="30" fillId="35" borderId="0" xfId="0" applyFont="1" applyFill="1" applyBorder="1" applyAlignment="1" applyProtection="1">
      <alignment horizontal="center"/>
      <protection/>
    </xf>
    <xf numFmtId="0" fontId="30" fillId="35" borderId="14" xfId="0" applyFont="1" applyFill="1" applyBorder="1" applyAlignment="1" applyProtection="1">
      <alignment horizontal="center"/>
      <protection/>
    </xf>
    <xf numFmtId="0" fontId="28" fillId="35" borderId="0" xfId="0" applyFont="1" applyFill="1" applyBorder="1" applyAlignment="1" applyProtection="1">
      <alignment horizontal="center" vertical="center"/>
      <protection/>
    </xf>
    <xf numFmtId="0" fontId="23" fillId="35" borderId="0" xfId="0" applyFont="1" applyFill="1" applyBorder="1" applyAlignment="1" applyProtection="1">
      <alignment horizontal="left" shrinkToFit="1"/>
      <protection/>
    </xf>
    <xf numFmtId="0" fontId="23" fillId="35" borderId="0" xfId="0" applyFont="1" applyFill="1" applyBorder="1" applyAlignment="1" applyProtection="1">
      <alignment horizontal="center" shrinkToFit="1"/>
      <protection/>
    </xf>
    <xf numFmtId="49" fontId="23" fillId="35" borderId="13" xfId="0" applyNumberFormat="1" applyFont="1" applyFill="1" applyBorder="1" applyAlignment="1" applyProtection="1">
      <alignment horizontal="center"/>
      <protection/>
    </xf>
    <xf numFmtId="0" fontId="21" fillId="35" borderId="19" xfId="0" applyFont="1" applyFill="1" applyBorder="1" applyAlignment="1" applyProtection="1">
      <alignment/>
      <protection/>
    </xf>
    <xf numFmtId="49" fontId="23" fillId="35" borderId="13" xfId="0" applyNumberFormat="1" applyFont="1" applyFill="1" applyBorder="1" applyAlignment="1" applyProtection="1">
      <alignment horizontal="left"/>
      <protection/>
    </xf>
    <xf numFmtId="0" fontId="23" fillId="35" borderId="14" xfId="0" applyNumberFormat="1" applyFont="1" applyFill="1" applyBorder="1" applyAlignment="1" applyProtection="1">
      <alignment horizontal="left"/>
      <protection/>
    </xf>
    <xf numFmtId="0" fontId="23" fillId="35" borderId="15" xfId="0" applyNumberFormat="1" applyFont="1" applyFill="1" applyBorder="1" applyAlignment="1" applyProtection="1">
      <alignment horizontal="left"/>
      <protection/>
    </xf>
    <xf numFmtId="0" fontId="23" fillId="35" borderId="13" xfId="0" applyFont="1" applyFill="1" applyBorder="1" applyAlignment="1" applyProtection="1">
      <alignment horizontal="left"/>
      <protection locked="0"/>
    </xf>
    <xf numFmtId="14" fontId="23" fillId="35" borderId="13" xfId="0" applyNumberFormat="1" applyFont="1" applyFill="1" applyBorder="1" applyAlignment="1" applyProtection="1">
      <alignment horizontal="center"/>
      <protection/>
    </xf>
    <xf numFmtId="0" fontId="23" fillId="35" borderId="14" xfId="0" applyNumberFormat="1" applyFont="1" applyFill="1" applyBorder="1" applyAlignment="1" applyProtection="1">
      <alignment horizontal="center"/>
      <protection/>
    </xf>
    <xf numFmtId="0" fontId="23" fillId="35" borderId="15" xfId="0" applyNumberFormat="1" applyFont="1" applyFill="1" applyBorder="1" applyAlignment="1" applyProtection="1">
      <alignment horizontal="center"/>
      <protection/>
    </xf>
    <xf numFmtId="0" fontId="30" fillId="35" borderId="10" xfId="0" applyFont="1" applyFill="1" applyBorder="1" applyAlignment="1" applyProtection="1">
      <alignment horizontal="justify" vertical="justify"/>
      <protection/>
    </xf>
    <xf numFmtId="0" fontId="30" fillId="35" borderId="11" xfId="0" applyFont="1" applyFill="1" applyBorder="1" applyAlignment="1" applyProtection="1">
      <alignment/>
      <protection/>
    </xf>
    <xf numFmtId="0" fontId="30" fillId="35" borderId="12" xfId="0" applyFont="1" applyFill="1" applyBorder="1" applyAlignment="1" applyProtection="1">
      <alignment/>
      <protection/>
    </xf>
    <xf numFmtId="0" fontId="30" fillId="35" borderId="0" xfId="0" applyFont="1" applyFill="1" applyBorder="1" applyAlignment="1" applyProtection="1">
      <alignment horizontal="fill" vertical="justify"/>
      <protection/>
    </xf>
    <xf numFmtId="0" fontId="30" fillId="35" borderId="16" xfId="0" applyFont="1" applyFill="1" applyBorder="1" applyAlignment="1" applyProtection="1">
      <alignment horizontal="fill" vertical="justify"/>
      <protection/>
    </xf>
    <xf numFmtId="0" fontId="32" fillId="35" borderId="0" xfId="0" applyFont="1" applyFill="1" applyBorder="1" applyAlignment="1" applyProtection="1">
      <alignment horizontal="left"/>
      <protection/>
    </xf>
    <xf numFmtId="4" fontId="32" fillId="35" borderId="0" xfId="0" applyNumberFormat="1" applyFont="1" applyFill="1" applyBorder="1" applyAlignment="1" applyProtection="1">
      <alignment horizontal="left" shrinkToFit="1"/>
      <protection/>
    </xf>
    <xf numFmtId="0" fontId="32" fillId="35" borderId="16" xfId="0" applyFont="1" applyFill="1" applyBorder="1" applyAlignment="1" applyProtection="1">
      <alignment horizontal="left"/>
      <protection/>
    </xf>
    <xf numFmtId="0" fontId="32" fillId="35" borderId="0" xfId="0" applyFont="1" applyFill="1" applyBorder="1" applyAlignment="1" applyProtection="1">
      <alignment horizontal="justify" vertical="justify"/>
      <protection/>
    </xf>
    <xf numFmtId="0" fontId="32" fillId="35" borderId="16" xfId="0" applyFont="1" applyFill="1" applyBorder="1" applyAlignment="1" applyProtection="1">
      <alignment horizontal="justify" vertical="justify"/>
      <protection/>
    </xf>
    <xf numFmtId="0" fontId="30" fillId="35" borderId="0" xfId="0" applyFont="1" applyFill="1" applyBorder="1" applyAlignment="1" applyProtection="1">
      <alignment vertical="top"/>
      <protection/>
    </xf>
    <xf numFmtId="0" fontId="30" fillId="35" borderId="0" xfId="0" applyFont="1" applyFill="1" applyBorder="1" applyAlignment="1" applyProtection="1">
      <alignment horizontal="justify" vertical="justify"/>
      <protection/>
    </xf>
    <xf numFmtId="0" fontId="30" fillId="35" borderId="16" xfId="0" applyFont="1" applyFill="1" applyBorder="1" applyAlignment="1" applyProtection="1">
      <alignment horizontal="justify" vertical="justify"/>
      <protection/>
    </xf>
    <xf numFmtId="0" fontId="32" fillId="35" borderId="0" xfId="0" applyFont="1" applyFill="1" applyBorder="1" applyAlignment="1" applyProtection="1">
      <alignment horizontal="center"/>
      <protection/>
    </xf>
    <xf numFmtId="0" fontId="32" fillId="35" borderId="0" xfId="0" applyFont="1" applyFill="1" applyBorder="1" applyAlignment="1" applyProtection="1">
      <alignment horizontal="left"/>
      <protection locked="0"/>
    </xf>
    <xf numFmtId="0" fontId="30" fillId="35" borderId="16" xfId="0" applyFont="1" applyFill="1" applyBorder="1" applyAlignment="1" applyProtection="1">
      <alignment horizontal="right"/>
      <protection/>
    </xf>
    <xf numFmtId="0" fontId="32" fillId="35" borderId="14" xfId="0" applyFont="1" applyFill="1" applyBorder="1" applyAlignment="1" applyProtection="1">
      <alignment horizontal="right"/>
      <protection/>
    </xf>
    <xf numFmtId="0" fontId="32" fillId="35" borderId="14" xfId="0" applyFont="1" applyFill="1" applyBorder="1" applyAlignment="1" applyProtection="1">
      <alignment horizontal="center"/>
      <protection/>
    </xf>
    <xf numFmtId="0" fontId="30" fillId="35" borderId="0" xfId="0" applyFont="1" applyFill="1" applyBorder="1" applyAlignment="1" applyProtection="1">
      <alignment horizontal="left" shrinkToFit="1"/>
      <protection/>
    </xf>
    <xf numFmtId="0" fontId="33" fillId="35" borderId="19" xfId="0" applyFont="1" applyFill="1" applyBorder="1" applyAlignment="1" applyProtection="1">
      <alignment horizontal="center"/>
      <protection/>
    </xf>
    <xf numFmtId="0" fontId="33" fillId="35" borderId="0" xfId="0" applyFont="1" applyFill="1" applyBorder="1" applyAlignment="1" applyProtection="1">
      <alignment horizontal="center"/>
      <protection/>
    </xf>
    <xf numFmtId="0" fontId="33" fillId="35" borderId="16" xfId="0" applyFont="1" applyFill="1" applyBorder="1" applyAlignment="1" applyProtection="1">
      <alignment horizontal="center"/>
      <protection/>
    </xf>
    <xf numFmtId="14" fontId="30" fillId="35" borderId="0" xfId="0" applyNumberFormat="1" applyFont="1" applyFill="1" applyBorder="1" applyAlignment="1" applyProtection="1">
      <alignment horizontal="left"/>
      <protection/>
    </xf>
    <xf numFmtId="14" fontId="32" fillId="35" borderId="0" xfId="0" applyNumberFormat="1" applyFont="1" applyFill="1" applyBorder="1" applyAlignment="1" applyProtection="1">
      <alignment horizontal="left"/>
      <protection/>
    </xf>
    <xf numFmtId="14" fontId="32" fillId="35" borderId="0" xfId="0" applyNumberFormat="1" applyFont="1" applyFill="1" applyBorder="1" applyAlignment="1" applyProtection="1">
      <alignment horizontal="center"/>
      <protection locked="0"/>
    </xf>
    <xf numFmtId="0" fontId="32" fillId="35" borderId="0" xfId="0" applyFont="1" applyFill="1" applyBorder="1" applyAlignment="1" applyProtection="1">
      <alignment horizontal="center"/>
      <protection locked="0"/>
    </xf>
    <xf numFmtId="0" fontId="32" fillId="35" borderId="0" xfId="0" applyFont="1" applyFill="1" applyBorder="1" applyAlignment="1" applyProtection="1">
      <alignment horizontal="center"/>
      <protection/>
    </xf>
    <xf numFmtId="0" fontId="32" fillId="35" borderId="14" xfId="0" applyFont="1" applyFill="1" applyBorder="1" applyAlignment="1" applyProtection="1">
      <alignment horizontal="center"/>
      <protection locked="0"/>
    </xf>
    <xf numFmtId="0" fontId="27" fillId="35" borderId="10" xfId="0" applyFont="1" applyFill="1" applyBorder="1" applyAlignment="1" applyProtection="1">
      <alignment horizontal="center" vertical="center"/>
      <protection/>
    </xf>
    <xf numFmtId="0" fontId="27" fillId="35" borderId="11" xfId="0" applyFont="1" applyFill="1" applyBorder="1" applyAlignment="1" applyProtection="1">
      <alignment horizontal="center" vertical="center"/>
      <protection/>
    </xf>
    <xf numFmtId="0" fontId="27" fillId="35" borderId="12" xfId="0" applyFont="1" applyFill="1" applyBorder="1" applyAlignment="1" applyProtection="1">
      <alignment horizontal="center" vertical="center"/>
      <protection/>
    </xf>
    <xf numFmtId="0" fontId="27" fillId="35" borderId="19" xfId="0" applyFont="1" applyFill="1" applyBorder="1" applyAlignment="1" applyProtection="1">
      <alignment horizontal="center" vertical="center"/>
      <protection/>
    </xf>
    <xf numFmtId="0" fontId="27" fillId="35" borderId="0" xfId="0" applyFont="1" applyFill="1" applyBorder="1" applyAlignment="1" applyProtection="1">
      <alignment horizontal="center" vertical="center"/>
      <protection/>
    </xf>
    <xf numFmtId="0" fontId="27" fillId="35" borderId="16" xfId="0" applyFont="1" applyFill="1" applyBorder="1" applyAlignment="1" applyProtection="1">
      <alignment horizontal="center" vertical="center"/>
      <protection/>
    </xf>
    <xf numFmtId="0" fontId="27" fillId="35" borderId="13" xfId="0" applyFont="1" applyFill="1" applyBorder="1" applyAlignment="1" applyProtection="1">
      <alignment horizontal="center" vertical="center"/>
      <protection/>
    </xf>
    <xf numFmtId="0" fontId="27" fillId="35" borderId="14" xfId="0" applyFont="1" applyFill="1" applyBorder="1" applyAlignment="1" applyProtection="1">
      <alignment horizontal="center" vertical="center"/>
      <protection/>
    </xf>
    <xf numFmtId="0" fontId="27" fillId="35" borderId="15" xfId="0" applyFont="1" applyFill="1" applyBorder="1" applyAlignment="1" applyProtection="1">
      <alignment horizontal="center" vertical="center"/>
      <protection/>
    </xf>
    <xf numFmtId="0" fontId="23" fillId="35" borderId="0" xfId="0" applyFont="1" applyFill="1" applyBorder="1" applyAlignment="1" applyProtection="1">
      <alignment/>
      <protection locked="0"/>
    </xf>
    <xf numFmtId="0" fontId="23" fillId="35" borderId="20" xfId="0" applyFont="1" applyFill="1" applyBorder="1" applyAlignment="1" applyProtection="1">
      <alignment horizontal="left"/>
      <protection locked="0"/>
    </xf>
    <xf numFmtId="0" fontId="23" fillId="35" borderId="19" xfId="0" applyFont="1" applyFill="1" applyBorder="1" applyAlignment="1" applyProtection="1">
      <alignment horizontal="center"/>
      <protection/>
    </xf>
    <xf numFmtId="0" fontId="23" fillId="35" borderId="16" xfId="0" applyFont="1" applyFill="1" applyBorder="1" applyAlignment="1" applyProtection="1">
      <alignment horizontal="center"/>
      <protection/>
    </xf>
    <xf numFmtId="0" fontId="28" fillId="35" borderId="19" xfId="0" applyFont="1" applyFill="1" applyBorder="1" applyAlignment="1" applyProtection="1">
      <alignment horizontal="center"/>
      <protection/>
    </xf>
    <xf numFmtId="0" fontId="28" fillId="35" borderId="0"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34" fillId="36" borderId="0" xfId="0" applyFont="1" applyFill="1" applyBorder="1" applyAlignment="1">
      <alignment horizontal="center" vertical="center"/>
    </xf>
    <xf numFmtId="0" fontId="27" fillId="36" borderId="0" xfId="0" applyFont="1" applyFill="1" applyBorder="1" applyAlignment="1">
      <alignment horizontal="center" vertical="center"/>
    </xf>
    <xf numFmtId="0" fontId="21" fillId="36" borderId="10" xfId="0" applyFont="1" applyFill="1" applyBorder="1" applyAlignment="1">
      <alignment horizontal="left"/>
    </xf>
    <xf numFmtId="0" fontId="21" fillId="36" borderId="11" xfId="0" applyFont="1" applyFill="1" applyBorder="1" applyAlignment="1">
      <alignment horizontal="left"/>
    </xf>
    <xf numFmtId="0" fontId="26" fillId="36" borderId="11" xfId="0" applyFont="1" applyFill="1" applyBorder="1" applyAlignment="1">
      <alignment/>
    </xf>
    <xf numFmtId="0" fontId="21" fillId="36" borderId="12" xfId="0" applyFont="1" applyFill="1" applyBorder="1" applyAlignment="1">
      <alignment horizontal="left"/>
    </xf>
    <xf numFmtId="0" fontId="26" fillId="36" borderId="12" xfId="0" applyFont="1" applyFill="1" applyBorder="1" applyAlignment="1">
      <alignment/>
    </xf>
    <xf numFmtId="0" fontId="23" fillId="36" borderId="13" xfId="0" applyFont="1" applyFill="1" applyBorder="1" applyAlignment="1">
      <alignment horizontal="left"/>
    </xf>
    <xf numFmtId="0" fontId="23" fillId="36" borderId="14" xfId="0" applyFont="1" applyFill="1" applyBorder="1" applyAlignment="1">
      <alignment horizontal="left"/>
    </xf>
    <xf numFmtId="0" fontId="23" fillId="36" borderId="15" xfId="0" applyFont="1" applyFill="1" applyBorder="1" applyAlignment="1">
      <alignment horizontal="left"/>
    </xf>
    <xf numFmtId="2" fontId="23" fillId="36" borderId="13" xfId="0" applyNumberFormat="1" applyFont="1" applyFill="1" applyBorder="1" applyAlignment="1">
      <alignment horizontal="center" shrinkToFit="1"/>
    </xf>
    <xf numFmtId="0" fontId="23" fillId="36" borderId="14" xfId="0" applyNumberFormat="1" applyFont="1" applyFill="1" applyBorder="1" applyAlignment="1">
      <alignment horizontal="center" shrinkToFit="1"/>
    </xf>
    <xf numFmtId="0" fontId="23" fillId="36" borderId="15" xfId="0" applyNumberFormat="1" applyFont="1" applyFill="1" applyBorder="1" applyAlignment="1">
      <alignment horizontal="center" shrinkToFit="1"/>
    </xf>
    <xf numFmtId="0" fontId="21" fillId="36" borderId="10" xfId="0" applyFont="1" applyFill="1" applyBorder="1" applyAlignment="1">
      <alignment/>
    </xf>
    <xf numFmtId="0" fontId="21" fillId="36" borderId="11" xfId="0" applyFont="1" applyFill="1" applyBorder="1" applyAlignment="1">
      <alignment/>
    </xf>
    <xf numFmtId="0" fontId="23" fillId="36" borderId="14" xfId="0" applyFont="1" applyFill="1" applyBorder="1" applyAlignment="1">
      <alignment horizontal="center"/>
    </xf>
    <xf numFmtId="0" fontId="23" fillId="36" borderId="15" xfId="0" applyFont="1" applyFill="1" applyBorder="1" applyAlignment="1">
      <alignment horizontal="center"/>
    </xf>
    <xf numFmtId="0" fontId="23" fillId="36" borderId="20" xfId="0" applyFont="1" applyFill="1" applyBorder="1" applyAlignment="1">
      <alignment horizontal="left" vertical="center"/>
    </xf>
    <xf numFmtId="0" fontId="23" fillId="36" borderId="17" xfId="0" applyFont="1" applyFill="1" applyBorder="1" applyAlignment="1">
      <alignment horizontal="left" vertical="center"/>
    </xf>
    <xf numFmtId="0" fontId="23" fillId="36" borderId="18" xfId="0" applyFont="1" applyFill="1" applyBorder="1" applyAlignment="1">
      <alignment horizontal="left" vertical="center"/>
    </xf>
    <xf numFmtId="0" fontId="23" fillId="36" borderId="20" xfId="0" applyFont="1" applyFill="1" applyBorder="1" applyAlignment="1">
      <alignment horizontal="center" wrapText="1"/>
    </xf>
    <xf numFmtId="0" fontId="23" fillId="36" borderId="17" xfId="0" applyFont="1" applyFill="1" applyBorder="1" applyAlignment="1">
      <alignment horizontal="center" wrapText="1"/>
    </xf>
    <xf numFmtId="0" fontId="23" fillId="36" borderId="18" xfId="0" applyFont="1" applyFill="1" applyBorder="1" applyAlignment="1">
      <alignment horizontal="center" wrapText="1"/>
    </xf>
    <xf numFmtId="0" fontId="23" fillId="36" borderId="20" xfId="0" applyFont="1" applyFill="1" applyBorder="1" applyAlignment="1">
      <alignment horizontal="left"/>
    </xf>
    <xf numFmtId="0" fontId="23" fillId="36" borderId="17" xfId="0" applyFont="1" applyFill="1" applyBorder="1" applyAlignment="1">
      <alignment horizontal="left"/>
    </xf>
    <xf numFmtId="0" fontId="23" fillId="36" borderId="18" xfId="0" applyFont="1" applyFill="1" applyBorder="1" applyAlignment="1">
      <alignment horizontal="left"/>
    </xf>
    <xf numFmtId="49" fontId="23" fillId="36" borderId="20" xfId="0" applyNumberFormat="1" applyFont="1" applyFill="1" applyBorder="1" applyAlignment="1">
      <alignment horizontal="center"/>
    </xf>
    <xf numFmtId="49" fontId="23" fillId="36" borderId="17" xfId="0" applyNumberFormat="1" applyFont="1" applyFill="1" applyBorder="1" applyAlignment="1">
      <alignment horizontal="center"/>
    </xf>
    <xf numFmtId="49" fontId="23" fillId="36" borderId="18" xfId="0" applyNumberFormat="1" applyFont="1" applyFill="1" applyBorder="1" applyAlignment="1">
      <alignment horizontal="center"/>
    </xf>
    <xf numFmtId="0" fontId="23" fillId="36" borderId="20" xfId="0" applyFont="1" applyFill="1" applyBorder="1" applyAlignment="1" applyProtection="1">
      <alignment horizontal="left"/>
      <protection locked="0"/>
    </xf>
    <xf numFmtId="0" fontId="23" fillId="36" borderId="17" xfId="0" applyFont="1" applyFill="1" applyBorder="1" applyAlignment="1" applyProtection="1">
      <alignment horizontal="left"/>
      <protection locked="0"/>
    </xf>
    <xf numFmtId="0" fontId="23" fillId="36" borderId="18" xfId="0" applyFont="1" applyFill="1" applyBorder="1" applyAlignment="1" applyProtection="1">
      <alignment horizontal="left"/>
      <protection locked="0"/>
    </xf>
    <xf numFmtId="49" fontId="23" fillId="36" borderId="20" xfId="0" applyNumberFormat="1" applyFont="1" applyFill="1" applyBorder="1" applyAlignment="1" applyProtection="1">
      <alignment horizontal="center"/>
      <protection locked="0"/>
    </xf>
    <xf numFmtId="49" fontId="23" fillId="36" borderId="17" xfId="0" applyNumberFormat="1" applyFont="1" applyFill="1" applyBorder="1" applyAlignment="1" applyProtection="1">
      <alignment horizontal="center"/>
      <protection locked="0"/>
    </xf>
    <xf numFmtId="49" fontId="23" fillId="36" borderId="18" xfId="0" applyNumberFormat="1" applyFont="1" applyFill="1" applyBorder="1" applyAlignment="1" applyProtection="1">
      <alignment horizontal="center"/>
      <protection locked="0"/>
    </xf>
    <xf numFmtId="0" fontId="23" fillId="36" borderId="0" xfId="0" applyFont="1" applyFill="1" applyBorder="1" applyAlignment="1">
      <alignment horizontal="left"/>
    </xf>
    <xf numFmtId="0" fontId="23" fillId="36" borderId="0" xfId="0" applyFont="1" applyFill="1" applyBorder="1" applyAlignment="1">
      <alignment horizontal="center"/>
    </xf>
    <xf numFmtId="0" fontId="23" fillId="36" borderId="14" xfId="0" applyFont="1" applyFill="1" applyBorder="1" applyAlignment="1">
      <alignment horizontal="right"/>
    </xf>
    <xf numFmtId="0" fontId="29" fillId="36" borderId="0" xfId="0" applyFont="1" applyFill="1" applyBorder="1" applyAlignment="1">
      <alignment/>
    </xf>
    <xf numFmtId="0" fontId="29" fillId="36" borderId="0" xfId="0" applyFont="1" applyFill="1" applyBorder="1" applyAlignment="1">
      <alignment horizontal="center"/>
    </xf>
    <xf numFmtId="0" fontId="30" fillId="36" borderId="11" xfId="0" applyFont="1" applyFill="1" applyBorder="1" applyAlignment="1">
      <alignment horizontal="center"/>
    </xf>
    <xf numFmtId="0" fontId="26" fillId="36" borderId="0" xfId="0" applyFont="1" applyFill="1" applyAlignment="1">
      <alignment/>
    </xf>
    <xf numFmtId="0" fontId="26" fillId="36" borderId="0" xfId="0" applyFont="1" applyFill="1" applyBorder="1" applyAlignment="1">
      <alignment/>
    </xf>
    <xf numFmtId="0" fontId="69" fillId="36" borderId="0" xfId="0" applyFont="1" applyFill="1" applyBorder="1" applyAlignment="1">
      <alignment/>
    </xf>
    <xf numFmtId="0" fontId="69" fillId="36" borderId="0" xfId="0" applyFont="1" applyFill="1" applyAlignment="1">
      <alignment/>
    </xf>
    <xf numFmtId="0" fontId="69" fillId="36" borderId="19" xfId="0" applyFont="1" applyFill="1" applyBorder="1" applyAlignment="1">
      <alignment/>
    </xf>
    <xf numFmtId="0" fontId="69" fillId="36" borderId="16" xfId="0" applyFont="1" applyFill="1" applyBorder="1" applyAlignment="1">
      <alignment/>
    </xf>
    <xf numFmtId="0" fontId="69" fillId="36" borderId="0" xfId="0" applyFont="1" applyFill="1" applyBorder="1" applyAlignment="1">
      <alignment horizontal="center"/>
    </xf>
    <xf numFmtId="0" fontId="69" fillId="36" borderId="14" xfId="0" applyFont="1" applyFill="1" applyBorder="1" applyAlignment="1">
      <alignment/>
    </xf>
    <xf numFmtId="0" fontId="69" fillId="36" borderId="15" xfId="0" applyFont="1" applyFill="1" applyBorder="1" applyAlignment="1">
      <alignment/>
    </xf>
    <xf numFmtId="0" fontId="70" fillId="36" borderId="0" xfId="0" applyFont="1" applyFill="1" applyBorder="1" applyAlignment="1">
      <alignment/>
    </xf>
    <xf numFmtId="0" fontId="70" fillId="36" borderId="0" xfId="0" applyFont="1" applyFill="1" applyAlignment="1">
      <alignment/>
    </xf>
    <xf numFmtId="0" fontId="70" fillId="36" borderId="19" xfId="0" applyFont="1" applyFill="1" applyBorder="1" applyAlignment="1">
      <alignment/>
    </xf>
    <xf numFmtId="0" fontId="23" fillId="36" borderId="0" xfId="0" applyFont="1" applyFill="1" applyBorder="1" applyAlignment="1">
      <alignment horizontal="right"/>
    </xf>
    <xf numFmtId="0" fontId="26" fillId="36" borderId="0" xfId="0" applyFont="1" applyFill="1" applyBorder="1" applyAlignment="1">
      <alignment vertical="center"/>
    </xf>
    <xf numFmtId="0" fontId="70" fillId="37" borderId="19" xfId="0" applyFont="1" applyFill="1" applyBorder="1" applyAlignment="1">
      <alignment horizontal="center"/>
    </xf>
    <xf numFmtId="0" fontId="70" fillId="37" borderId="16" xfId="0" applyFont="1" applyFill="1" applyBorder="1" applyAlignment="1">
      <alignment horizontal="center"/>
    </xf>
    <xf numFmtId="0" fontId="70" fillId="37" borderId="13" xfId="0" applyFont="1" applyFill="1" applyBorder="1" applyAlignment="1">
      <alignment horizontal="center"/>
    </xf>
    <xf numFmtId="0" fontId="70" fillId="37" borderId="15" xfId="0" applyFont="1" applyFill="1" applyBorder="1" applyAlignment="1">
      <alignment horizontal="center"/>
    </xf>
    <xf numFmtId="0" fontId="23" fillId="36" borderId="0" xfId="0" applyFont="1" applyFill="1" applyAlignment="1">
      <alignment/>
    </xf>
    <xf numFmtId="0" fontId="26" fillId="37" borderId="19" xfId="0" applyFont="1" applyFill="1" applyBorder="1" applyAlignment="1">
      <alignment/>
    </xf>
    <xf numFmtId="0" fontId="70" fillId="37" borderId="16" xfId="0" applyFont="1" applyFill="1" applyBorder="1" applyAlignment="1">
      <alignment/>
    </xf>
    <xf numFmtId="0" fontId="70" fillId="37" borderId="19" xfId="0" applyFont="1" applyFill="1" applyBorder="1" applyAlignment="1">
      <alignment/>
    </xf>
    <xf numFmtId="0" fontId="26" fillId="36" borderId="19" xfId="0" applyFont="1" applyFill="1" applyBorder="1" applyAlignment="1">
      <alignment horizontal="left" vertical="top"/>
    </xf>
    <xf numFmtId="0" fontId="70" fillId="36" borderId="16" xfId="0" applyFont="1" applyFill="1" applyBorder="1" applyAlignment="1">
      <alignment/>
    </xf>
    <xf numFmtId="0" fontId="23" fillId="36" borderId="13" xfId="0" applyNumberFormat="1" applyFont="1" applyFill="1" applyBorder="1" applyAlignment="1">
      <alignment horizontal="left" indent="1"/>
    </xf>
    <xf numFmtId="0" fontId="23" fillId="36" borderId="14" xfId="0" applyNumberFormat="1" applyFont="1" applyFill="1" applyBorder="1" applyAlignment="1">
      <alignment horizontal="left" indent="1"/>
    </xf>
    <xf numFmtId="0" fontId="23" fillId="36" borderId="15" xfId="0" applyNumberFormat="1" applyFont="1" applyFill="1" applyBorder="1" applyAlignment="1">
      <alignment horizontal="left" indent="1"/>
    </xf>
    <xf numFmtId="0" fontId="26" fillId="36" borderId="19" xfId="0" applyFont="1" applyFill="1" applyBorder="1" applyAlignment="1">
      <alignment/>
    </xf>
    <xf numFmtId="0" fontId="26" fillId="36" borderId="16" xfId="0" applyFont="1" applyFill="1" applyBorder="1" applyAlignment="1">
      <alignment/>
    </xf>
    <xf numFmtId="0" fontId="23" fillId="36" borderId="13" xfId="0" applyNumberFormat="1" applyFont="1" applyFill="1" applyBorder="1" applyAlignment="1">
      <alignment horizontal="center" shrinkToFit="1"/>
    </xf>
    <xf numFmtId="0" fontId="23" fillId="36" borderId="13" xfId="0" applyNumberFormat="1" applyFont="1" applyFill="1" applyBorder="1" applyAlignment="1">
      <alignment horizontal="center"/>
    </xf>
    <xf numFmtId="0" fontId="23" fillId="36" borderId="14" xfId="0" applyNumberFormat="1" applyFont="1" applyFill="1" applyBorder="1" applyAlignment="1">
      <alignment horizontal="center"/>
    </xf>
    <xf numFmtId="0" fontId="23" fillId="36" borderId="15" xfId="0" applyNumberFormat="1" applyFont="1" applyFill="1" applyBorder="1" applyAlignment="1">
      <alignment horizontal="center"/>
    </xf>
    <xf numFmtId="0" fontId="23" fillId="36" borderId="13" xfId="0" applyNumberFormat="1" applyFont="1" applyFill="1" applyBorder="1" applyAlignment="1">
      <alignment horizontal="left"/>
    </xf>
    <xf numFmtId="0" fontId="23" fillId="36" borderId="14" xfId="0" applyNumberFormat="1" applyFont="1" applyFill="1" applyBorder="1" applyAlignment="1">
      <alignment horizontal="left"/>
    </xf>
    <xf numFmtId="0" fontId="23" fillId="36" borderId="14" xfId="0" applyNumberFormat="1" applyFont="1" applyFill="1" applyBorder="1" applyAlignment="1">
      <alignment horizontal="left" indent="1"/>
    </xf>
    <xf numFmtId="0" fontId="26" fillId="36" borderId="14" xfId="0" applyNumberFormat="1" applyFont="1" applyFill="1" applyBorder="1" applyAlignment="1">
      <alignment horizontal="left" indent="1"/>
    </xf>
    <xf numFmtId="0" fontId="23" fillId="36" borderId="15" xfId="0" applyNumberFormat="1" applyFont="1" applyFill="1" applyBorder="1" applyAlignment="1">
      <alignment horizontal="left"/>
    </xf>
    <xf numFmtId="0" fontId="70" fillId="37" borderId="13" xfId="0" applyFont="1" applyFill="1" applyBorder="1" applyAlignment="1">
      <alignment/>
    </xf>
    <xf numFmtId="0" fontId="70" fillId="37" borderId="15" xfId="0" applyFont="1" applyFill="1" applyBorder="1" applyAlignment="1">
      <alignment/>
    </xf>
    <xf numFmtId="0" fontId="26" fillId="36" borderId="21" xfId="0" applyFont="1" applyFill="1" applyBorder="1" applyAlignment="1">
      <alignment/>
    </xf>
    <xf numFmtId="0" fontId="23" fillId="36" borderId="22" xfId="0" applyNumberFormat="1" applyFont="1" applyFill="1" applyBorder="1" applyAlignment="1">
      <alignment horizontal="center"/>
    </xf>
    <xf numFmtId="0" fontId="23" fillId="36" borderId="0" xfId="0" applyFont="1" applyFill="1" applyAlignment="1">
      <alignment vertical="center"/>
    </xf>
    <xf numFmtId="0" fontId="26" fillId="37" borderId="13" xfId="0" applyNumberFormat="1" applyFont="1" applyFill="1" applyBorder="1" applyAlignment="1">
      <alignment horizontal="left" indent="1"/>
    </xf>
    <xf numFmtId="0" fontId="26" fillId="37" borderId="14" xfId="0" applyNumberFormat="1" applyFont="1" applyFill="1" applyBorder="1" applyAlignment="1">
      <alignment horizontal="left" indent="1"/>
    </xf>
    <xf numFmtId="0" fontId="26" fillId="37" borderId="15" xfId="0" applyNumberFormat="1" applyFont="1" applyFill="1" applyBorder="1" applyAlignment="1">
      <alignment horizontal="left" indent="1"/>
    </xf>
    <xf numFmtId="0" fontId="26" fillId="36" borderId="13" xfId="0" applyNumberFormat="1" applyFont="1" applyFill="1" applyBorder="1" applyAlignment="1">
      <alignment horizontal="left" indent="1"/>
    </xf>
    <xf numFmtId="0" fontId="26" fillId="36" borderId="14" xfId="0" applyNumberFormat="1" applyFont="1" applyFill="1" applyBorder="1" applyAlignment="1">
      <alignment horizontal="left" indent="1"/>
    </xf>
    <xf numFmtId="0" fontId="26" fillId="36" borderId="15" xfId="0" applyNumberFormat="1" applyFont="1" applyFill="1" applyBorder="1" applyAlignment="1">
      <alignment horizontal="left" indent="1"/>
    </xf>
    <xf numFmtId="0" fontId="26" fillId="36" borderId="21" xfId="0" applyFont="1" applyFill="1" applyBorder="1" applyAlignment="1">
      <alignment vertical="top"/>
    </xf>
    <xf numFmtId="0" fontId="26" fillId="36" borderId="19" xfId="0" applyFont="1" applyFill="1" applyBorder="1" applyAlignment="1">
      <alignment vertical="top"/>
    </xf>
    <xf numFmtId="0" fontId="26" fillId="36" borderId="16" xfId="0" applyFont="1" applyFill="1" applyBorder="1" applyAlignment="1">
      <alignment vertical="top"/>
    </xf>
    <xf numFmtId="0" fontId="26" fillId="36" borderId="0" xfId="0" applyFont="1" applyFill="1" applyBorder="1" applyAlignment="1">
      <alignment vertical="top"/>
    </xf>
    <xf numFmtId="0" fontId="26" fillId="36" borderId="0" xfId="0" applyFont="1" applyFill="1" applyAlignment="1">
      <alignment vertical="top"/>
    </xf>
    <xf numFmtId="0" fontId="26" fillId="37" borderId="19" xfId="0" applyFont="1" applyFill="1" applyBorder="1" applyAlignment="1">
      <alignment vertical="center"/>
    </xf>
    <xf numFmtId="0" fontId="26" fillId="37" borderId="16" xfId="0" applyFont="1" applyFill="1" applyBorder="1" applyAlignment="1">
      <alignment vertical="center"/>
    </xf>
    <xf numFmtId="0" fontId="26" fillId="37" borderId="0" xfId="0" applyFont="1" applyFill="1" applyBorder="1" applyAlignment="1">
      <alignment vertical="center"/>
    </xf>
    <xf numFmtId="0" fontId="26" fillId="37" borderId="21" xfId="0" applyFont="1" applyFill="1" applyBorder="1" applyAlignment="1">
      <alignment vertical="center"/>
    </xf>
    <xf numFmtId="0" fontId="26" fillId="37" borderId="19" xfId="0" applyFont="1" applyFill="1" applyBorder="1" applyAlignment="1">
      <alignment vertical="center" shrinkToFit="1"/>
    </xf>
    <xf numFmtId="0" fontId="26" fillId="37" borderId="0" xfId="0" applyFont="1" applyFill="1" applyBorder="1" applyAlignment="1">
      <alignment vertical="center" shrinkToFit="1"/>
    </xf>
    <xf numFmtId="0" fontId="26" fillId="36" borderId="19" xfId="0" applyFont="1" applyFill="1" applyBorder="1" applyAlignment="1">
      <alignment vertical="center" shrinkToFit="1"/>
    </xf>
    <xf numFmtId="0" fontId="26" fillId="36" borderId="16" xfId="0" applyFont="1" applyFill="1" applyBorder="1" applyAlignment="1">
      <alignment vertical="center" shrinkToFit="1"/>
    </xf>
    <xf numFmtId="0" fontId="26" fillId="37" borderId="19" xfId="0" applyFont="1" applyFill="1" applyBorder="1" applyAlignment="1">
      <alignment vertical="center"/>
    </xf>
    <xf numFmtId="0" fontId="70" fillId="37" borderId="16" xfId="0" applyFont="1" applyFill="1" applyBorder="1" applyAlignment="1">
      <alignment vertical="center"/>
    </xf>
    <xf numFmtId="0" fontId="26" fillId="36" borderId="16" xfId="0" applyFont="1" applyFill="1" applyBorder="1" applyAlignment="1">
      <alignment horizontal="center"/>
    </xf>
    <xf numFmtId="0" fontId="23" fillId="37" borderId="19" xfId="0" applyNumberFormat="1" applyFont="1" applyFill="1" applyBorder="1" applyAlignment="1">
      <alignment horizontal="center"/>
    </xf>
    <xf numFmtId="0" fontId="23" fillId="37" borderId="16" xfId="0" applyNumberFormat="1" applyFont="1" applyFill="1" applyBorder="1" applyAlignment="1">
      <alignment horizontal="center"/>
    </xf>
    <xf numFmtId="14" fontId="23" fillId="37" borderId="19" xfId="0" applyNumberFormat="1" applyFont="1" applyFill="1" applyBorder="1" applyAlignment="1">
      <alignment horizontal="center"/>
    </xf>
    <xf numFmtId="14" fontId="23" fillId="37" borderId="0" xfId="0" applyNumberFormat="1" applyFont="1" applyFill="1" applyBorder="1" applyAlignment="1">
      <alignment horizontal="center"/>
    </xf>
    <xf numFmtId="14" fontId="23" fillId="37" borderId="16" xfId="0" applyNumberFormat="1" applyFont="1" applyFill="1" applyBorder="1" applyAlignment="1">
      <alignment horizontal="center"/>
    </xf>
    <xf numFmtId="0" fontId="23" fillId="37" borderId="21" xfId="0" applyNumberFormat="1" applyFont="1" applyFill="1" applyBorder="1" applyAlignment="1">
      <alignment horizontal="center"/>
    </xf>
    <xf numFmtId="0" fontId="26" fillId="36" borderId="19" xfId="0" applyFont="1" applyFill="1" applyBorder="1" applyAlignment="1">
      <alignment horizontal="center" shrinkToFit="1"/>
    </xf>
    <xf numFmtId="0" fontId="26" fillId="36" borderId="0" xfId="0" applyFont="1" applyFill="1" applyBorder="1" applyAlignment="1">
      <alignment horizontal="center" shrinkToFit="1"/>
    </xf>
    <xf numFmtId="0" fontId="26" fillId="37" borderId="19" xfId="0" applyFont="1" applyFill="1" applyBorder="1" applyAlignment="1">
      <alignment horizontal="left" vertical="top"/>
    </xf>
    <xf numFmtId="0" fontId="26" fillId="37" borderId="16" xfId="0" applyFont="1" applyFill="1" applyBorder="1" applyAlignment="1">
      <alignment horizontal="left" vertical="top"/>
    </xf>
    <xf numFmtId="0" fontId="23" fillId="37" borderId="13" xfId="0" applyNumberFormat="1" applyFont="1" applyFill="1" applyBorder="1" applyAlignment="1">
      <alignment horizontal="center"/>
    </xf>
    <xf numFmtId="0" fontId="23" fillId="37" borderId="15" xfId="0" applyNumberFormat="1" applyFont="1" applyFill="1" applyBorder="1" applyAlignment="1">
      <alignment horizontal="center"/>
    </xf>
    <xf numFmtId="14" fontId="23" fillId="37" borderId="13" xfId="0" applyNumberFormat="1" applyFont="1" applyFill="1" applyBorder="1" applyAlignment="1">
      <alignment horizontal="center"/>
    </xf>
    <xf numFmtId="14" fontId="23" fillId="37" borderId="14" xfId="0" applyNumberFormat="1" applyFont="1" applyFill="1" applyBorder="1" applyAlignment="1">
      <alignment horizontal="center"/>
    </xf>
    <xf numFmtId="14" fontId="23" fillId="37" borderId="15" xfId="0" applyNumberFormat="1" applyFont="1" applyFill="1" applyBorder="1" applyAlignment="1">
      <alignment horizontal="center"/>
    </xf>
    <xf numFmtId="0" fontId="23" fillId="37" borderId="22" xfId="0" applyNumberFormat="1" applyFont="1" applyFill="1" applyBorder="1" applyAlignment="1">
      <alignment horizontal="center"/>
    </xf>
    <xf numFmtId="0" fontId="70" fillId="36" borderId="0" xfId="0" applyFont="1" applyFill="1" applyBorder="1" applyAlignment="1">
      <alignment horizontal="center"/>
    </xf>
    <xf numFmtId="0" fontId="26" fillId="37" borderId="13" xfId="0" applyFont="1" applyFill="1" applyBorder="1" applyAlignment="1">
      <alignment horizontal="center" vertical="top"/>
    </xf>
    <xf numFmtId="0" fontId="26" fillId="37" borderId="15" xfId="0" applyFont="1" applyFill="1" applyBorder="1" applyAlignment="1">
      <alignment horizontal="center" vertical="top"/>
    </xf>
    <xf numFmtId="0" fontId="26" fillId="36" borderId="0" xfId="0" applyFont="1" applyFill="1" applyAlignment="1">
      <alignment/>
    </xf>
    <xf numFmtId="49" fontId="23" fillId="36" borderId="13" xfId="0" applyNumberFormat="1" applyFont="1" applyFill="1" applyBorder="1" applyAlignment="1">
      <alignment horizontal="center"/>
    </xf>
    <xf numFmtId="14" fontId="23" fillId="36" borderId="14" xfId="0" applyNumberFormat="1" applyFont="1" applyFill="1" applyBorder="1" applyAlignment="1">
      <alignment horizontal="center"/>
    </xf>
    <xf numFmtId="14" fontId="23" fillId="36" borderId="15" xfId="0" applyNumberFormat="1" applyFont="1" applyFill="1" applyBorder="1" applyAlignment="1">
      <alignment horizontal="center"/>
    </xf>
    <xf numFmtId="0" fontId="26" fillId="37" borderId="19" xfId="0" applyFont="1" applyFill="1" applyBorder="1" applyAlignment="1">
      <alignment vertical="top"/>
    </xf>
    <xf numFmtId="0" fontId="26" fillId="37" borderId="16" xfId="0" applyFont="1" applyFill="1" applyBorder="1" applyAlignment="1">
      <alignment vertical="top"/>
    </xf>
    <xf numFmtId="0" fontId="26" fillId="37" borderId="0" xfId="0" applyFont="1" applyFill="1" applyBorder="1" applyAlignment="1">
      <alignment vertical="top"/>
    </xf>
    <xf numFmtId="0" fontId="26" fillId="37" borderId="21" xfId="0" applyFont="1" applyFill="1" applyBorder="1" applyAlignment="1">
      <alignment vertical="top"/>
    </xf>
    <xf numFmtId="165" fontId="26" fillId="37" borderId="13" xfId="53" applyNumberFormat="1" applyFont="1" applyFill="1" applyBorder="1" applyAlignment="1">
      <alignment horizontal="center"/>
    </xf>
    <xf numFmtId="165" fontId="26" fillId="37" borderId="15" xfId="53" applyNumberFormat="1" applyFont="1" applyFill="1" applyBorder="1" applyAlignment="1">
      <alignment horizontal="center"/>
    </xf>
    <xf numFmtId="165" fontId="26" fillId="37" borderId="13" xfId="53" applyNumberFormat="1" applyFont="1" applyFill="1" applyBorder="1" applyAlignment="1">
      <alignment horizontal="center" vertical="center" shrinkToFit="1"/>
    </xf>
    <xf numFmtId="165" fontId="26" fillId="37" borderId="14" xfId="53" applyNumberFormat="1" applyFont="1" applyFill="1" applyBorder="1" applyAlignment="1">
      <alignment horizontal="center" vertical="center" shrinkToFit="1"/>
    </xf>
    <xf numFmtId="165" fontId="26" fillId="37" borderId="15" xfId="53" applyNumberFormat="1" applyFont="1" applyFill="1" applyBorder="1" applyAlignment="1">
      <alignment horizontal="center" vertical="center" shrinkToFit="1"/>
    </xf>
    <xf numFmtId="165" fontId="26" fillId="37" borderId="14" xfId="53" applyNumberFormat="1" applyFont="1" applyFill="1" applyBorder="1" applyAlignment="1">
      <alignment horizontal="center"/>
    </xf>
    <xf numFmtId="165" fontId="26" fillId="37" borderId="22" xfId="53" applyNumberFormat="1" applyFont="1" applyFill="1" applyBorder="1" applyAlignment="1">
      <alignment horizontal="center"/>
    </xf>
    <xf numFmtId="0" fontId="23" fillId="37" borderId="10" xfId="0" applyFont="1" applyFill="1" applyBorder="1" applyAlignment="1">
      <alignment horizontal="justify" vertical="center"/>
    </xf>
    <xf numFmtId="0" fontId="23" fillId="37" borderId="11" xfId="0" applyFont="1" applyFill="1" applyBorder="1" applyAlignment="1">
      <alignment horizontal="justify" vertical="center"/>
    </xf>
    <xf numFmtId="0" fontId="23" fillId="37" borderId="12" xfId="0" applyFont="1" applyFill="1" applyBorder="1" applyAlignment="1">
      <alignment horizontal="justify" vertical="center"/>
    </xf>
    <xf numFmtId="0" fontId="23" fillId="37" borderId="13" xfId="0" applyFont="1" applyFill="1" applyBorder="1" applyAlignment="1">
      <alignment horizontal="justify" vertical="center"/>
    </xf>
    <xf numFmtId="0" fontId="23" fillId="37" borderId="14" xfId="0" applyFont="1" applyFill="1" applyBorder="1" applyAlignment="1">
      <alignment horizontal="justify" vertical="center"/>
    </xf>
    <xf numFmtId="0" fontId="23" fillId="37" borderId="15" xfId="0" applyFont="1" applyFill="1" applyBorder="1" applyAlignment="1">
      <alignment horizontal="justify" vertical="center"/>
    </xf>
    <xf numFmtId="0" fontId="26" fillId="36" borderId="0" xfId="0" applyFont="1" applyFill="1" applyBorder="1" applyAlignment="1">
      <alignment horizontal="justify" vertical="center"/>
    </xf>
    <xf numFmtId="0" fontId="23" fillId="36" borderId="0" xfId="0" applyFont="1" applyFill="1" applyBorder="1" applyAlignment="1">
      <alignment horizontal="left" vertical="center"/>
    </xf>
    <xf numFmtId="0" fontId="70" fillId="0" borderId="0" xfId="0" applyFont="1" applyFill="1" applyAlignment="1">
      <alignment/>
    </xf>
    <xf numFmtId="165" fontId="26" fillId="36" borderId="13" xfId="53" applyNumberFormat="1" applyFont="1" applyFill="1" applyBorder="1" applyAlignment="1">
      <alignment horizontal="center" vertical="center" shrinkToFit="1"/>
    </xf>
    <xf numFmtId="165" fontId="26" fillId="36" borderId="15" xfId="53" applyNumberFormat="1" applyFont="1" applyFill="1" applyBorder="1" applyAlignment="1">
      <alignment horizontal="center" vertical="center" shrinkToFit="1"/>
    </xf>
    <xf numFmtId="165" fontId="26" fillId="36" borderId="14" xfId="53" applyNumberFormat="1" applyFont="1" applyFill="1" applyBorder="1" applyAlignment="1">
      <alignment horizontal="center" vertical="center" shrinkToFit="1"/>
    </xf>
    <xf numFmtId="169" fontId="23" fillId="36" borderId="14" xfId="0" applyNumberFormat="1" applyFont="1" applyFill="1" applyBorder="1" applyAlignment="1">
      <alignment horizontal="right" shrinkToFit="1"/>
    </xf>
    <xf numFmtId="14" fontId="23" fillId="36" borderId="14" xfId="0" applyNumberFormat="1" applyFont="1" applyFill="1" applyBorder="1" applyAlignment="1">
      <alignment horizontal="center" shrinkToFit="1"/>
    </xf>
    <xf numFmtId="0" fontId="26" fillId="36" borderId="0" xfId="0" applyFont="1" applyFill="1" applyAlignment="1">
      <alignment vertical="center"/>
    </xf>
    <xf numFmtId="0" fontId="70" fillId="36" borderId="14" xfId="0" applyFont="1" applyFill="1" applyBorder="1" applyAlignment="1">
      <alignment/>
    </xf>
    <xf numFmtId="0" fontId="70" fillId="36" borderId="15" xfId="0" applyFont="1" applyFill="1" applyBorder="1" applyAlignment="1">
      <alignment/>
    </xf>
    <xf numFmtId="0" fontId="28" fillId="35" borderId="0" xfId="0" applyFont="1" applyFill="1" applyBorder="1" applyAlignment="1" applyProtection="1">
      <alignment horizontal="center" vertical="center"/>
      <protection locked="0"/>
    </xf>
    <xf numFmtId="0" fontId="23" fillId="35" borderId="20" xfId="0" applyFont="1" applyFill="1" applyBorder="1" applyAlignment="1" applyProtection="1">
      <alignment horizontal="center"/>
      <protection/>
    </xf>
    <xf numFmtId="0" fontId="23" fillId="35" borderId="18" xfId="0" applyFont="1" applyFill="1" applyBorder="1" applyAlignment="1" applyProtection="1">
      <alignment horizontal="center"/>
      <protection/>
    </xf>
    <xf numFmtId="0" fontId="21" fillId="35" borderId="19" xfId="0" applyFont="1" applyFill="1" applyBorder="1" applyAlignment="1" applyProtection="1">
      <alignment horizontal="left"/>
      <protection/>
    </xf>
    <xf numFmtId="0" fontId="21" fillId="35" borderId="0" xfId="0" applyFont="1" applyFill="1" applyBorder="1" applyAlignment="1" applyProtection="1">
      <alignment horizontal="left"/>
      <protection/>
    </xf>
    <xf numFmtId="0" fontId="26" fillId="35" borderId="0" xfId="0" applyFont="1" applyFill="1" applyBorder="1" applyAlignment="1" applyProtection="1">
      <alignment/>
      <protection/>
    </xf>
    <xf numFmtId="0" fontId="21" fillId="35" borderId="0" xfId="0" applyFont="1" applyFill="1" applyBorder="1" applyAlignment="1" applyProtection="1">
      <alignment/>
      <protection/>
    </xf>
    <xf numFmtId="0" fontId="26" fillId="35" borderId="16" xfId="0" applyFont="1" applyFill="1" applyBorder="1" applyAlignment="1" applyProtection="1">
      <alignment/>
      <protection/>
    </xf>
    <xf numFmtId="0" fontId="31" fillId="35" borderId="13" xfId="0" applyFont="1" applyFill="1" applyBorder="1" applyAlignment="1" applyProtection="1">
      <alignment horizontal="left"/>
      <protection/>
    </xf>
    <xf numFmtId="0" fontId="31" fillId="35" borderId="14" xfId="0" applyFont="1" applyFill="1" applyBorder="1" applyAlignment="1" applyProtection="1">
      <alignment horizontal="left"/>
      <protection/>
    </xf>
    <xf numFmtId="0" fontId="31" fillId="35" borderId="13" xfId="0" applyFont="1" applyFill="1" applyBorder="1" applyAlignment="1" applyProtection="1">
      <alignment horizontal="left" shrinkToFit="1"/>
      <protection/>
    </xf>
    <xf numFmtId="0" fontId="31" fillId="35" borderId="14" xfId="0" applyFont="1" applyFill="1" applyBorder="1" applyAlignment="1" applyProtection="1">
      <alignment horizontal="left" shrinkToFit="1"/>
      <protection/>
    </xf>
    <xf numFmtId="0" fontId="31" fillId="35" borderId="15" xfId="0" applyFont="1" applyFill="1" applyBorder="1" applyAlignment="1" applyProtection="1">
      <alignment horizontal="left" shrinkToFit="1"/>
      <protection/>
    </xf>
    <xf numFmtId="0" fontId="31" fillId="35" borderId="14" xfId="0" applyNumberFormat="1" applyFont="1" applyFill="1" applyBorder="1" applyAlignment="1" applyProtection="1">
      <alignment horizontal="center" shrinkToFit="1"/>
      <protection/>
    </xf>
    <xf numFmtId="0" fontId="31" fillId="35" borderId="15" xfId="0" applyNumberFormat="1" applyFont="1" applyFill="1" applyBorder="1" applyAlignment="1" applyProtection="1">
      <alignment horizontal="center" shrinkToFit="1"/>
      <protection/>
    </xf>
    <xf numFmtId="0" fontId="31" fillId="35" borderId="15" xfId="0" applyFont="1" applyFill="1" applyBorder="1" applyAlignment="1" applyProtection="1">
      <alignment horizontal="left"/>
      <protection/>
    </xf>
    <xf numFmtId="0" fontId="31" fillId="35" borderId="13" xfId="0" applyFont="1" applyFill="1" applyBorder="1" applyAlignment="1" applyProtection="1">
      <alignment horizontal="center"/>
      <protection locked="0"/>
    </xf>
    <xf numFmtId="0" fontId="31" fillId="35" borderId="14" xfId="0" applyFont="1" applyFill="1" applyBorder="1" applyAlignment="1" applyProtection="1">
      <alignment horizontal="center"/>
      <protection locked="0"/>
    </xf>
    <xf numFmtId="0" fontId="31" fillId="35" borderId="15" xfId="0" applyFont="1" applyFill="1" applyBorder="1" applyAlignment="1" applyProtection="1">
      <alignment horizontal="center"/>
      <protection locked="0"/>
    </xf>
    <xf numFmtId="0" fontId="31" fillId="35" borderId="13" xfId="0" applyNumberFormat="1" applyFont="1" applyFill="1" applyBorder="1" applyAlignment="1" applyProtection="1">
      <alignment horizontal="center"/>
      <protection/>
    </xf>
    <xf numFmtId="0" fontId="31" fillId="35" borderId="14" xfId="0" applyNumberFormat="1" applyFont="1" applyFill="1" applyBorder="1" applyAlignment="1" applyProtection="1">
      <alignment horizontal="center"/>
      <protection/>
    </xf>
    <xf numFmtId="0" fontId="31" fillId="35" borderId="15" xfId="0" applyNumberFormat="1" applyFont="1" applyFill="1" applyBorder="1" applyAlignment="1" applyProtection="1">
      <alignment horizontal="center"/>
      <protection/>
    </xf>
    <xf numFmtId="0" fontId="26" fillId="35" borderId="12" xfId="0" applyFont="1" applyFill="1" applyBorder="1" applyAlignment="1" applyProtection="1">
      <alignment horizontal="left"/>
      <protection/>
    </xf>
    <xf numFmtId="0" fontId="21" fillId="35" borderId="12" xfId="0" applyFont="1" applyFill="1" applyBorder="1" applyAlignment="1" applyProtection="1">
      <alignment horizontal="left"/>
      <protection/>
    </xf>
    <xf numFmtId="0" fontId="21" fillId="35" borderId="11" xfId="0" applyFont="1" applyFill="1" applyBorder="1" applyAlignment="1" applyProtection="1">
      <alignment horizontal="center"/>
      <protection/>
    </xf>
    <xf numFmtId="0" fontId="21" fillId="35" borderId="12" xfId="0" applyFont="1" applyFill="1" applyBorder="1" applyAlignment="1" applyProtection="1">
      <alignment horizontal="center"/>
      <protection/>
    </xf>
    <xf numFmtId="49" fontId="21" fillId="35" borderId="11" xfId="0" applyNumberFormat="1" applyFont="1" applyFill="1" applyBorder="1" applyAlignment="1" applyProtection="1">
      <alignment horizontal="center"/>
      <protection/>
    </xf>
    <xf numFmtId="49" fontId="31" fillId="35" borderId="13" xfId="0" applyNumberFormat="1" applyFont="1" applyFill="1" applyBorder="1" applyAlignment="1" applyProtection="1">
      <alignment horizontal="center"/>
      <protection/>
    </xf>
    <xf numFmtId="0" fontId="31" fillId="35" borderId="15" xfId="0" applyFont="1" applyFill="1" applyBorder="1" applyAlignment="1" applyProtection="1">
      <alignment horizontal="center"/>
      <protection/>
    </xf>
    <xf numFmtId="0" fontId="31" fillId="35" borderId="13" xfId="0" applyFont="1" applyFill="1" applyBorder="1" applyAlignment="1" applyProtection="1">
      <alignment horizontal="center"/>
      <protection/>
    </xf>
    <xf numFmtId="0" fontId="32" fillId="35" borderId="0" xfId="0" applyFont="1" applyFill="1" applyBorder="1" applyAlignment="1" applyProtection="1">
      <alignment horizontal="left"/>
      <protection locked="0"/>
    </xf>
    <xf numFmtId="0" fontId="26" fillId="35" borderId="0" xfId="0" applyFont="1" applyFill="1" applyBorder="1" applyAlignment="1" applyProtection="1">
      <alignment horizontal="left"/>
      <protection locked="0"/>
    </xf>
    <xf numFmtId="0" fontId="26" fillId="35" borderId="0" xfId="0" applyFont="1" applyFill="1" applyBorder="1" applyAlignment="1" applyProtection="1">
      <alignment horizontal="center"/>
      <protection locked="0"/>
    </xf>
    <xf numFmtId="49" fontId="26" fillId="35" borderId="0" xfId="0" applyNumberFormat="1" applyFont="1" applyFill="1" applyBorder="1" applyAlignment="1" applyProtection="1">
      <alignment horizontal="center"/>
      <protection locked="0"/>
    </xf>
    <xf numFmtId="0" fontId="21" fillId="35" borderId="20" xfId="0" applyFont="1" applyFill="1" applyBorder="1" applyAlignment="1" applyProtection="1">
      <alignment horizontal="left"/>
      <protection locked="0"/>
    </xf>
    <xf numFmtId="0" fontId="21" fillId="35" borderId="17" xfId="0" applyFont="1" applyFill="1" applyBorder="1" applyAlignment="1" applyProtection="1">
      <alignment horizontal="left"/>
      <protection locked="0"/>
    </xf>
    <xf numFmtId="0" fontId="21" fillId="35" borderId="18" xfId="0" applyFont="1" applyFill="1" applyBorder="1" applyAlignment="1" applyProtection="1">
      <alignment horizontal="left"/>
      <protection locked="0"/>
    </xf>
    <xf numFmtId="0" fontId="21" fillId="35" borderId="17" xfId="0" applyFont="1" applyFill="1" applyBorder="1" applyAlignment="1" applyProtection="1">
      <alignment horizontal="center"/>
      <protection locked="0"/>
    </xf>
    <xf numFmtId="0" fontId="21" fillId="35" borderId="18" xfId="0" applyFont="1" applyFill="1" applyBorder="1" applyAlignment="1" applyProtection="1">
      <alignment horizontal="center"/>
      <protection locked="0"/>
    </xf>
    <xf numFmtId="49" fontId="21" fillId="35" borderId="17" xfId="0" applyNumberFormat="1" applyFont="1" applyFill="1" applyBorder="1" applyAlignment="1" applyProtection="1">
      <alignment horizontal="center"/>
      <protection locked="0"/>
    </xf>
    <xf numFmtId="14" fontId="31" fillId="35" borderId="13" xfId="0" applyNumberFormat="1" applyFont="1" applyFill="1" applyBorder="1" applyAlignment="1" applyProtection="1">
      <alignment horizontal="center"/>
      <protection locked="0"/>
    </xf>
    <xf numFmtId="0" fontId="21" fillId="35" borderId="20" xfId="0" applyFont="1" applyFill="1" applyBorder="1" applyAlignment="1" applyProtection="1">
      <alignment horizontal="center" vertical="center"/>
      <protection locked="0"/>
    </xf>
    <xf numFmtId="0" fontId="21" fillId="35" borderId="17" xfId="0" applyFont="1" applyFill="1" applyBorder="1" applyAlignment="1" applyProtection="1">
      <alignment horizontal="center" vertical="center"/>
      <protection locked="0"/>
    </xf>
    <xf numFmtId="0" fontId="21" fillId="35" borderId="18" xfId="0" applyFont="1" applyFill="1" applyBorder="1" applyAlignment="1" applyProtection="1">
      <alignment horizontal="center" vertical="center"/>
      <protection locked="0"/>
    </xf>
    <xf numFmtId="0" fontId="21" fillId="35" borderId="20" xfId="0" applyFont="1" applyFill="1" applyBorder="1" applyAlignment="1" applyProtection="1">
      <alignment horizontal="center" wrapText="1"/>
      <protection locked="0"/>
    </xf>
    <xf numFmtId="0" fontId="21" fillId="35" borderId="17" xfId="0" applyFont="1" applyFill="1" applyBorder="1" applyAlignment="1" applyProtection="1">
      <alignment horizontal="center" wrapText="1"/>
      <protection locked="0"/>
    </xf>
    <xf numFmtId="0" fontId="21" fillId="35" borderId="18" xfId="0" applyFont="1" applyFill="1" applyBorder="1" applyAlignment="1" applyProtection="1">
      <alignment horizontal="center" wrapText="1"/>
      <protection locked="0"/>
    </xf>
    <xf numFmtId="14" fontId="32" fillId="35" borderId="13" xfId="0" applyNumberFormat="1" applyFont="1" applyFill="1" applyBorder="1" applyAlignment="1" applyProtection="1">
      <alignment horizontal="center"/>
      <protection locked="0"/>
    </xf>
    <xf numFmtId="14" fontId="32" fillId="35" borderId="14" xfId="0" applyNumberFormat="1" applyFont="1" applyFill="1" applyBorder="1" applyAlignment="1" applyProtection="1">
      <alignment horizontal="center"/>
      <protection locked="0"/>
    </xf>
    <xf numFmtId="0" fontId="32" fillId="35" borderId="14" xfId="0" applyFont="1" applyFill="1" applyBorder="1" applyAlignment="1" applyProtection="1">
      <alignment horizontal="center"/>
      <protection locked="0"/>
    </xf>
    <xf numFmtId="14" fontId="32" fillId="35" borderId="15" xfId="0" applyNumberFormat="1" applyFont="1" applyFill="1" applyBorder="1" applyAlignment="1" applyProtection="1">
      <alignment horizontal="center"/>
      <protection locked="0"/>
    </xf>
    <xf numFmtId="0" fontId="32" fillId="35" borderId="13" xfId="0" applyFont="1" applyFill="1" applyBorder="1" applyAlignment="1" applyProtection="1">
      <alignment horizontal="center"/>
      <protection locked="0"/>
    </xf>
    <xf numFmtId="0" fontId="32" fillId="35" borderId="15" xfId="0" applyFont="1" applyFill="1" applyBorder="1" applyAlignment="1" applyProtection="1">
      <alignment horizontal="center"/>
      <protection locked="0"/>
    </xf>
    <xf numFmtId="0" fontId="32" fillId="35" borderId="13" xfId="0" applyFont="1" applyFill="1" applyBorder="1" applyAlignment="1" applyProtection="1">
      <alignment horizontal="center" shrinkToFit="1"/>
      <protection locked="0"/>
    </xf>
    <xf numFmtId="0" fontId="32" fillId="35" borderId="14" xfId="0" applyFont="1" applyFill="1" applyBorder="1" applyAlignment="1" applyProtection="1">
      <alignment horizontal="center" shrinkToFit="1"/>
      <protection locked="0"/>
    </xf>
    <xf numFmtId="0" fontId="32" fillId="35" borderId="15" xfId="0" applyFont="1" applyFill="1" applyBorder="1" applyAlignment="1" applyProtection="1">
      <alignment horizontal="center" shrinkToFit="1"/>
      <protection locked="0"/>
    </xf>
    <xf numFmtId="0" fontId="21" fillId="35" borderId="20" xfId="0" applyFont="1" applyFill="1" applyBorder="1" applyAlignment="1" applyProtection="1">
      <alignment horizontal="left" vertical="center"/>
      <protection locked="0"/>
    </xf>
    <xf numFmtId="0" fontId="21" fillId="35" borderId="17" xfId="0" applyFont="1" applyFill="1" applyBorder="1" applyAlignment="1" applyProtection="1">
      <alignment horizontal="left" vertical="center"/>
      <protection locked="0"/>
    </xf>
    <xf numFmtId="0" fontId="21" fillId="35" borderId="18" xfId="0" applyFont="1" applyFill="1" applyBorder="1" applyAlignment="1" applyProtection="1">
      <alignment horizontal="left" vertical="center"/>
      <protection locked="0"/>
    </xf>
    <xf numFmtId="0" fontId="21" fillId="35" borderId="20" xfId="0" applyFont="1" applyFill="1" applyBorder="1" applyAlignment="1" applyProtection="1">
      <alignment horizontal="left" vertical="center"/>
      <protection locked="0"/>
    </xf>
    <xf numFmtId="0" fontId="21" fillId="35" borderId="17" xfId="0" applyFont="1" applyFill="1" applyBorder="1" applyAlignment="1" applyProtection="1">
      <alignment horizontal="left" vertical="center"/>
      <protection locked="0"/>
    </xf>
    <xf numFmtId="0" fontId="21" fillId="35" borderId="18" xfId="0" applyFont="1" applyFill="1" applyBorder="1" applyAlignment="1" applyProtection="1">
      <alignment horizontal="left" vertical="center"/>
      <protection locked="0"/>
    </xf>
    <xf numFmtId="14" fontId="32" fillId="35" borderId="13" xfId="0" applyNumberFormat="1" applyFont="1" applyFill="1" applyBorder="1" applyAlignment="1" applyProtection="1">
      <alignment horizontal="center" vertical="center"/>
      <protection locked="0"/>
    </xf>
    <xf numFmtId="14" fontId="32" fillId="35" borderId="14" xfId="0" applyNumberFormat="1" applyFont="1" applyFill="1" applyBorder="1" applyAlignment="1" applyProtection="1">
      <alignment horizontal="center" vertical="center"/>
      <protection locked="0"/>
    </xf>
    <xf numFmtId="0" fontId="32" fillId="35" borderId="14" xfId="0" applyFont="1" applyFill="1" applyBorder="1" applyAlignment="1" applyProtection="1">
      <alignment horizontal="center" vertical="center"/>
      <protection locked="0"/>
    </xf>
    <xf numFmtId="14" fontId="32" fillId="35" borderId="15" xfId="0" applyNumberFormat="1" applyFont="1" applyFill="1" applyBorder="1" applyAlignment="1" applyProtection="1">
      <alignment horizontal="center" vertical="center"/>
      <protection locked="0"/>
    </xf>
    <xf numFmtId="0" fontId="32" fillId="35" borderId="13" xfId="0" applyFont="1" applyFill="1" applyBorder="1" applyAlignment="1" applyProtection="1">
      <alignment horizontal="justify" vertical="justify"/>
      <protection locked="0"/>
    </xf>
    <xf numFmtId="0" fontId="32" fillId="35" borderId="14" xfId="0" applyFont="1" applyFill="1" applyBorder="1" applyAlignment="1" applyProtection="1">
      <alignment horizontal="justify" vertical="justify"/>
      <protection locked="0"/>
    </xf>
    <xf numFmtId="0" fontId="32" fillId="35" borderId="15" xfId="0" applyFont="1" applyFill="1" applyBorder="1" applyAlignment="1" applyProtection="1">
      <alignment horizontal="justify" vertical="justify"/>
      <protection locked="0"/>
    </xf>
    <xf numFmtId="0" fontId="32" fillId="35" borderId="20" xfId="0" applyFont="1" applyFill="1" applyBorder="1" applyAlignment="1" applyProtection="1">
      <alignment horizontal="justify" vertical="justify"/>
      <protection locked="0"/>
    </xf>
    <xf numFmtId="0" fontId="32" fillId="35" borderId="17" xfId="0" applyFont="1" applyFill="1" applyBorder="1" applyAlignment="1" applyProtection="1">
      <alignment horizontal="justify" vertical="justify"/>
      <protection locked="0"/>
    </xf>
    <xf numFmtId="0" fontId="32" fillId="35" borderId="18" xfId="0" applyFont="1" applyFill="1" applyBorder="1" applyAlignment="1" applyProtection="1">
      <alignment horizontal="justify" vertical="justify"/>
      <protection locked="0"/>
    </xf>
    <xf numFmtId="0" fontId="21" fillId="35" borderId="20" xfId="0" applyFont="1" applyFill="1" applyBorder="1" applyAlignment="1" applyProtection="1">
      <alignment horizontal="center" vertical="center" wrapText="1"/>
      <protection locked="0"/>
    </xf>
    <xf numFmtId="0" fontId="21" fillId="35" borderId="17" xfId="0" applyFont="1" applyFill="1" applyBorder="1" applyAlignment="1" applyProtection="1">
      <alignment horizontal="center" vertical="center" wrapText="1"/>
      <protection locked="0"/>
    </xf>
    <xf numFmtId="0" fontId="21" fillId="35" borderId="18" xfId="0" applyFont="1" applyFill="1" applyBorder="1" applyAlignment="1" applyProtection="1">
      <alignment horizontal="center" vertical="center" wrapText="1"/>
      <protection locked="0"/>
    </xf>
    <xf numFmtId="0" fontId="32" fillId="35" borderId="19" xfId="0" applyFont="1" applyFill="1" applyBorder="1" applyAlignment="1" applyProtection="1">
      <alignment horizontal="center"/>
      <protection locked="0"/>
    </xf>
    <xf numFmtId="0" fontId="32" fillId="35" borderId="16" xfId="0" applyFont="1" applyFill="1" applyBorder="1" applyAlignment="1" applyProtection="1">
      <alignment horizontal="center"/>
      <protection locked="0"/>
    </xf>
    <xf numFmtId="0" fontId="32" fillId="35" borderId="20" xfId="0" applyFont="1" applyFill="1" applyBorder="1" applyAlignment="1" applyProtection="1">
      <alignment horizontal="center"/>
      <protection locked="0"/>
    </xf>
    <xf numFmtId="0" fontId="32" fillId="35" borderId="17" xfId="0" applyFont="1" applyFill="1" applyBorder="1" applyAlignment="1" applyProtection="1">
      <alignment horizontal="center"/>
      <protection locked="0"/>
    </xf>
    <xf numFmtId="0" fontId="32" fillId="35" borderId="23" xfId="0" applyFont="1" applyFill="1" applyBorder="1" applyAlignment="1" applyProtection="1">
      <alignment horizontal="center"/>
      <protection locked="0"/>
    </xf>
    <xf numFmtId="0" fontId="32" fillId="35" borderId="18" xfId="0" applyFont="1" applyFill="1" applyBorder="1" applyAlignment="1" applyProtection="1">
      <alignment horizontal="center"/>
      <protection locked="0"/>
    </xf>
    <xf numFmtId="0" fontId="38" fillId="35" borderId="0" xfId="0" applyFont="1" applyFill="1" applyBorder="1" applyAlignment="1" applyProtection="1">
      <alignment/>
      <protection locked="0"/>
    </xf>
    <xf numFmtId="0" fontId="21" fillId="35" borderId="20" xfId="0" applyFont="1" applyFill="1" applyBorder="1" applyAlignment="1" applyProtection="1">
      <alignment/>
      <protection locked="0"/>
    </xf>
    <xf numFmtId="0" fontId="21" fillId="35" borderId="17" xfId="0" applyFont="1" applyFill="1" applyBorder="1" applyAlignment="1" applyProtection="1">
      <alignment/>
      <protection locked="0"/>
    </xf>
    <xf numFmtId="0" fontId="21" fillId="35" borderId="18" xfId="0" applyFont="1" applyFill="1" applyBorder="1" applyAlignment="1" applyProtection="1">
      <alignment/>
      <protection locked="0"/>
    </xf>
    <xf numFmtId="0" fontId="32" fillId="35" borderId="10" xfId="0" applyFont="1" applyFill="1" applyBorder="1" applyAlignment="1" applyProtection="1">
      <alignment horizontal="center" vertical="center" wrapText="1"/>
      <protection locked="0"/>
    </xf>
    <xf numFmtId="0" fontId="32" fillId="35" borderId="11" xfId="0" applyFont="1" applyFill="1" applyBorder="1" applyAlignment="1" applyProtection="1">
      <alignment horizontal="center" vertical="center" wrapText="1"/>
      <protection locked="0"/>
    </xf>
    <xf numFmtId="0" fontId="32" fillId="35" borderId="12" xfId="0" applyFont="1" applyFill="1" applyBorder="1" applyAlignment="1" applyProtection="1">
      <alignment horizontal="center" vertical="center" wrapText="1"/>
      <protection locked="0"/>
    </xf>
    <xf numFmtId="14" fontId="32" fillId="35" borderId="10" xfId="0" applyNumberFormat="1" applyFont="1" applyFill="1" applyBorder="1" applyAlignment="1" applyProtection="1">
      <alignment horizontal="center" vertical="center" wrapText="1"/>
      <protection locked="0"/>
    </xf>
    <xf numFmtId="14" fontId="32" fillId="35" borderId="11" xfId="0" applyNumberFormat="1" applyFont="1" applyFill="1" applyBorder="1" applyAlignment="1" applyProtection="1">
      <alignment horizontal="center" vertical="center" wrapText="1"/>
      <protection locked="0"/>
    </xf>
    <xf numFmtId="14" fontId="32" fillId="35" borderId="12" xfId="0" applyNumberFormat="1" applyFont="1" applyFill="1" applyBorder="1" applyAlignment="1" applyProtection="1">
      <alignment horizontal="center" vertical="center" wrapText="1"/>
      <protection locked="0"/>
    </xf>
    <xf numFmtId="0" fontId="30" fillId="35" borderId="11" xfId="0" applyFont="1" applyFill="1" applyBorder="1" applyAlignment="1" applyProtection="1">
      <alignment/>
      <protection locked="0"/>
    </xf>
    <xf numFmtId="0" fontId="32" fillId="35" borderId="11" xfId="0" applyFont="1" applyFill="1" applyBorder="1" applyAlignment="1" applyProtection="1">
      <alignment horizontal="center"/>
      <protection locked="0"/>
    </xf>
    <xf numFmtId="0" fontId="32" fillId="35" borderId="12" xfId="0" applyFont="1" applyFill="1" applyBorder="1" applyAlignment="1" applyProtection="1">
      <alignment horizontal="center"/>
      <protection locked="0"/>
    </xf>
    <xf numFmtId="0" fontId="30" fillId="35" borderId="10" xfId="0" applyFont="1" applyFill="1" applyBorder="1" applyAlignment="1" applyProtection="1">
      <alignment horizontal="left"/>
      <protection locked="0"/>
    </xf>
    <xf numFmtId="0" fontId="32" fillId="35" borderId="19" xfId="0" applyFont="1" applyFill="1" applyBorder="1" applyAlignment="1" applyProtection="1">
      <alignment horizontal="center" vertical="center" wrapText="1"/>
      <protection locked="0"/>
    </xf>
    <xf numFmtId="0" fontId="32" fillId="35" borderId="0" xfId="0" applyFont="1" applyFill="1" applyBorder="1" applyAlignment="1" applyProtection="1">
      <alignment horizontal="center" vertical="center" wrapText="1"/>
      <protection locked="0"/>
    </xf>
    <xf numFmtId="0" fontId="32" fillId="35" borderId="16" xfId="0" applyFont="1" applyFill="1" applyBorder="1" applyAlignment="1" applyProtection="1">
      <alignment horizontal="center" vertical="center" wrapText="1"/>
      <protection locked="0"/>
    </xf>
    <xf numFmtId="14" fontId="32" fillId="35" borderId="19" xfId="0" applyNumberFormat="1" applyFont="1" applyFill="1" applyBorder="1" applyAlignment="1" applyProtection="1">
      <alignment horizontal="center" vertical="center" wrapText="1"/>
      <protection locked="0"/>
    </xf>
    <xf numFmtId="14" fontId="32" fillId="35" borderId="0" xfId="0" applyNumberFormat="1" applyFont="1" applyFill="1" applyBorder="1" applyAlignment="1" applyProtection="1">
      <alignment horizontal="center" vertical="center" wrapText="1"/>
      <protection locked="0"/>
    </xf>
    <xf numFmtId="14" fontId="32" fillId="35" borderId="16" xfId="0" applyNumberFormat="1" applyFont="1" applyFill="1" applyBorder="1" applyAlignment="1" applyProtection="1">
      <alignment horizontal="center" vertical="center" wrapText="1"/>
      <protection locked="0"/>
    </xf>
    <xf numFmtId="0" fontId="32" fillId="35" borderId="19" xfId="0" applyFont="1" applyFill="1" applyBorder="1" applyAlignment="1" applyProtection="1">
      <alignment horizontal="center"/>
      <protection locked="0"/>
    </xf>
    <xf numFmtId="0" fontId="30" fillId="35" borderId="0" xfId="0" applyFont="1" applyFill="1" applyBorder="1" applyAlignment="1" applyProtection="1">
      <alignment/>
      <protection locked="0"/>
    </xf>
    <xf numFmtId="0" fontId="32" fillId="35" borderId="0" xfId="0" applyFont="1" applyFill="1" applyBorder="1" applyAlignment="1" applyProtection="1">
      <alignment horizontal="center"/>
      <protection locked="0"/>
    </xf>
    <xf numFmtId="0" fontId="32" fillId="35" borderId="16" xfId="0" applyFont="1" applyFill="1" applyBorder="1" applyAlignment="1" applyProtection="1">
      <alignment horizontal="center"/>
      <protection locked="0"/>
    </xf>
    <xf numFmtId="0" fontId="30" fillId="35" borderId="19" xfId="0" applyFont="1" applyFill="1" applyBorder="1" applyAlignment="1" applyProtection="1">
      <alignment horizontal="left"/>
      <protection locked="0"/>
    </xf>
    <xf numFmtId="0" fontId="30" fillId="35" borderId="19" xfId="0" applyFont="1" applyFill="1" applyBorder="1" applyAlignment="1" applyProtection="1">
      <alignment/>
      <protection locked="0"/>
    </xf>
    <xf numFmtId="0" fontId="30" fillId="35" borderId="16" xfId="0" applyFont="1" applyFill="1" applyBorder="1" applyAlignment="1" applyProtection="1">
      <alignment/>
      <protection locked="0"/>
    </xf>
    <xf numFmtId="0" fontId="32" fillId="35" borderId="13" xfId="0" applyFont="1" applyFill="1" applyBorder="1" applyAlignment="1" applyProtection="1">
      <alignment horizontal="center" vertical="center" wrapText="1"/>
      <protection locked="0"/>
    </xf>
    <xf numFmtId="0" fontId="32" fillId="35" borderId="14" xfId="0" applyFont="1" applyFill="1" applyBorder="1" applyAlignment="1" applyProtection="1">
      <alignment horizontal="center" vertical="center" wrapText="1"/>
      <protection locked="0"/>
    </xf>
    <xf numFmtId="0" fontId="32" fillId="35" borderId="15" xfId="0" applyFont="1" applyFill="1" applyBorder="1" applyAlignment="1" applyProtection="1">
      <alignment horizontal="center" vertical="center" wrapText="1"/>
      <protection locked="0"/>
    </xf>
    <xf numFmtId="14" fontId="32" fillId="35" borderId="13" xfId="0" applyNumberFormat="1" applyFont="1" applyFill="1" applyBorder="1" applyAlignment="1" applyProtection="1">
      <alignment horizontal="center" vertical="center" wrapText="1"/>
      <protection locked="0"/>
    </xf>
    <xf numFmtId="14" fontId="32" fillId="35" borderId="14" xfId="0" applyNumberFormat="1" applyFont="1" applyFill="1" applyBorder="1" applyAlignment="1" applyProtection="1">
      <alignment horizontal="center" vertical="center" wrapText="1"/>
      <protection locked="0"/>
    </xf>
    <xf numFmtId="14" fontId="32" fillId="35" borderId="15" xfId="0" applyNumberFormat="1" applyFont="1" applyFill="1" applyBorder="1" applyAlignment="1" applyProtection="1">
      <alignment horizontal="center" vertical="center" wrapText="1"/>
      <protection locked="0"/>
    </xf>
    <xf numFmtId="0" fontId="30" fillId="35" borderId="13" xfId="0" applyFont="1" applyFill="1" applyBorder="1" applyAlignment="1" applyProtection="1">
      <alignment/>
      <protection locked="0"/>
    </xf>
    <xf numFmtId="0" fontId="30" fillId="35" borderId="14" xfId="0" applyFont="1" applyFill="1" applyBorder="1" applyAlignment="1" applyProtection="1">
      <alignment/>
      <protection locked="0"/>
    </xf>
    <xf numFmtId="0" fontId="30" fillId="35" borderId="15" xfId="0" applyFont="1" applyFill="1" applyBorder="1" applyAlignment="1" applyProtection="1">
      <alignment/>
      <protection locked="0"/>
    </xf>
    <xf numFmtId="0" fontId="21" fillId="35" borderId="10" xfId="0" applyFont="1" applyFill="1" applyBorder="1" applyAlignment="1" applyProtection="1">
      <alignment/>
      <protection locked="0"/>
    </xf>
    <xf numFmtId="0" fontId="21" fillId="35" borderId="11" xfId="0" applyFont="1" applyFill="1" applyBorder="1" applyAlignment="1" applyProtection="1">
      <alignment/>
      <protection locked="0"/>
    </xf>
    <xf numFmtId="0" fontId="32" fillId="35" borderId="11" xfId="0" applyFont="1" applyFill="1" applyBorder="1" applyAlignment="1" applyProtection="1">
      <alignment horizontal="center"/>
      <protection locked="0"/>
    </xf>
    <xf numFmtId="0" fontId="32" fillId="35" borderId="12" xfId="0" applyFont="1" applyFill="1" applyBorder="1" applyAlignment="1" applyProtection="1">
      <alignment horizontal="center"/>
      <protection locked="0"/>
    </xf>
    <xf numFmtId="0" fontId="32" fillId="35" borderId="22" xfId="0" applyFont="1" applyFill="1" applyBorder="1" applyAlignment="1" applyProtection="1">
      <alignment horizontal="center"/>
      <protection locked="0"/>
    </xf>
    <xf numFmtId="0" fontId="30" fillId="35" borderId="0" xfId="0" applyFont="1" applyFill="1" applyBorder="1" applyAlignment="1" applyProtection="1">
      <alignment horizontal="left"/>
      <protection locked="0"/>
    </xf>
    <xf numFmtId="0" fontId="21" fillId="35" borderId="10" xfId="0" applyNumberFormat="1" applyFont="1" applyFill="1" applyBorder="1" applyAlignment="1" applyProtection="1">
      <alignment horizontal="justify" vertical="justify"/>
      <protection locked="0"/>
    </xf>
    <xf numFmtId="0" fontId="21" fillId="35" borderId="11" xfId="0" applyNumberFormat="1" applyFont="1" applyFill="1" applyBorder="1" applyAlignment="1" applyProtection="1">
      <alignment horizontal="justify" vertical="justify"/>
      <protection locked="0"/>
    </xf>
    <xf numFmtId="0" fontId="21" fillId="35" borderId="12" xfId="0" applyNumberFormat="1" applyFont="1" applyFill="1" applyBorder="1" applyAlignment="1" applyProtection="1">
      <alignment horizontal="justify" vertical="justify"/>
      <protection locked="0"/>
    </xf>
    <xf numFmtId="0" fontId="21" fillId="35" borderId="13" xfId="0" applyNumberFormat="1" applyFont="1" applyFill="1" applyBorder="1" applyAlignment="1" applyProtection="1">
      <alignment horizontal="justify" vertical="justify"/>
      <protection locked="0"/>
    </xf>
    <xf numFmtId="0" fontId="21" fillId="35" borderId="14" xfId="0" applyNumberFormat="1" applyFont="1" applyFill="1" applyBorder="1" applyAlignment="1" applyProtection="1">
      <alignment horizontal="justify" vertical="justify"/>
      <protection locked="0"/>
    </xf>
    <xf numFmtId="0" fontId="21" fillId="35" borderId="15" xfId="0" applyNumberFormat="1" applyFont="1" applyFill="1" applyBorder="1" applyAlignment="1" applyProtection="1">
      <alignment horizontal="justify" vertical="justify"/>
      <protection locked="0"/>
    </xf>
    <xf numFmtId="0" fontId="32" fillId="35" borderId="20" xfId="0" applyFont="1" applyFill="1" applyBorder="1" applyAlignment="1" applyProtection="1">
      <alignment horizontal="left"/>
      <protection locked="0"/>
    </xf>
    <xf numFmtId="0" fontId="32" fillId="35" borderId="17" xfId="0" applyFont="1" applyFill="1" applyBorder="1" applyAlignment="1" applyProtection="1">
      <alignment horizontal="left"/>
      <protection locked="0"/>
    </xf>
    <xf numFmtId="0" fontId="32" fillId="35" borderId="18" xfId="0" applyFont="1" applyFill="1" applyBorder="1" applyAlignment="1" applyProtection="1">
      <alignment horizontal="left"/>
      <protection locked="0"/>
    </xf>
    <xf numFmtId="0" fontId="32" fillId="35" borderId="10" xfId="0" applyFont="1" applyFill="1" applyBorder="1" applyAlignment="1" applyProtection="1">
      <alignment horizontal="center" vertical="center"/>
      <protection locked="0"/>
    </xf>
    <xf numFmtId="0" fontId="32" fillId="35" borderId="11" xfId="0" applyFont="1" applyFill="1" applyBorder="1" applyAlignment="1" applyProtection="1">
      <alignment horizontal="center" vertical="center"/>
      <protection locked="0"/>
    </xf>
    <xf numFmtId="0" fontId="32" fillId="35" borderId="12" xfId="0" applyFont="1" applyFill="1" applyBorder="1" applyAlignment="1" applyProtection="1">
      <alignment horizontal="center" vertical="center"/>
      <protection locked="0"/>
    </xf>
    <xf numFmtId="0" fontId="21" fillId="35" borderId="12" xfId="0" applyFont="1" applyFill="1" applyBorder="1" applyAlignment="1" applyProtection="1">
      <alignment/>
      <protection locked="0"/>
    </xf>
    <xf numFmtId="0" fontId="32" fillId="35" borderId="19" xfId="0" applyFont="1" applyFill="1" applyBorder="1" applyAlignment="1" applyProtection="1">
      <alignment horizontal="center" vertical="center"/>
      <protection locked="0"/>
    </xf>
    <xf numFmtId="0" fontId="32" fillId="35" borderId="0" xfId="0" applyFont="1" applyFill="1" applyBorder="1" applyAlignment="1" applyProtection="1">
      <alignment horizontal="center" vertical="center"/>
      <protection locked="0"/>
    </xf>
    <xf numFmtId="0" fontId="32" fillId="35" borderId="16" xfId="0" applyFont="1" applyFill="1" applyBorder="1" applyAlignment="1" applyProtection="1">
      <alignment horizontal="center" vertical="center"/>
      <protection locked="0"/>
    </xf>
    <xf numFmtId="0" fontId="21" fillId="35" borderId="19" xfId="0" applyFont="1" applyFill="1" applyBorder="1" applyAlignment="1" applyProtection="1">
      <alignment horizontal="center"/>
      <protection locked="0"/>
    </xf>
    <xf numFmtId="0" fontId="21" fillId="35" borderId="0" xfId="0" applyFont="1" applyFill="1" applyBorder="1" applyAlignment="1" applyProtection="1">
      <alignment horizontal="center"/>
      <protection locked="0"/>
    </xf>
    <xf numFmtId="0" fontId="21" fillId="35" borderId="16" xfId="0" applyFont="1" applyFill="1" applyBorder="1" applyAlignment="1" applyProtection="1">
      <alignment horizontal="center"/>
      <protection locked="0"/>
    </xf>
    <xf numFmtId="0" fontId="21" fillId="35" borderId="19" xfId="0" applyFont="1" applyFill="1" applyBorder="1" applyAlignment="1" applyProtection="1">
      <alignment/>
      <protection locked="0"/>
    </xf>
    <xf numFmtId="0" fontId="21" fillId="35" borderId="0" xfId="0" applyFont="1" applyFill="1" applyBorder="1" applyAlignment="1" applyProtection="1">
      <alignment horizontal="center"/>
      <protection locked="0"/>
    </xf>
    <xf numFmtId="0" fontId="32" fillId="35" borderId="13" xfId="0" applyFont="1" applyFill="1" applyBorder="1" applyAlignment="1" applyProtection="1">
      <alignment horizontal="center" vertical="center"/>
      <protection locked="0"/>
    </xf>
    <xf numFmtId="0" fontId="32" fillId="35" borderId="14" xfId="0" applyFont="1" applyFill="1" applyBorder="1" applyAlignment="1" applyProtection="1">
      <alignment horizontal="center" vertical="center"/>
      <protection locked="0"/>
    </xf>
    <xf numFmtId="0" fontId="32" fillId="35" borderId="15" xfId="0" applyFont="1" applyFill="1" applyBorder="1" applyAlignment="1" applyProtection="1">
      <alignment horizontal="center" vertical="center"/>
      <protection locked="0"/>
    </xf>
    <xf numFmtId="0" fontId="21" fillId="35" borderId="19" xfId="0" applyFont="1" applyFill="1" applyBorder="1" applyAlignment="1" applyProtection="1">
      <alignment horizontal="center"/>
      <protection locked="0"/>
    </xf>
    <xf numFmtId="0" fontId="21" fillId="35" borderId="16" xfId="0" applyFont="1" applyFill="1" applyBorder="1" applyAlignment="1" applyProtection="1">
      <alignment horizontal="center"/>
      <protection locked="0"/>
    </xf>
    <xf numFmtId="0" fontId="31" fillId="35" borderId="20" xfId="0" applyFont="1" applyFill="1" applyBorder="1" applyAlignment="1" applyProtection="1">
      <alignment/>
      <protection locked="0"/>
    </xf>
    <xf numFmtId="0" fontId="30" fillId="35" borderId="0" xfId="0" applyFont="1" applyFill="1" applyAlignment="1" applyProtection="1">
      <alignment/>
      <protection locked="0"/>
    </xf>
    <xf numFmtId="0" fontId="48" fillId="35" borderId="0" xfId="0" applyFont="1" applyFill="1" applyBorder="1" applyAlignment="1">
      <alignment horizontal="center"/>
    </xf>
    <xf numFmtId="0" fontId="23" fillId="35" borderId="0" xfId="0" applyFont="1" applyFill="1" applyBorder="1" applyAlignment="1">
      <alignment/>
    </xf>
    <xf numFmtId="0" fontId="26" fillId="35" borderId="0" xfId="0" applyFont="1" applyFill="1" applyBorder="1" applyAlignment="1">
      <alignment/>
    </xf>
    <xf numFmtId="0" fontId="23" fillId="35" borderId="0" xfId="0" applyNumberFormat="1" applyFont="1" applyFill="1" applyBorder="1" applyAlignment="1">
      <alignment horizontal="center"/>
    </xf>
    <xf numFmtId="0" fontId="23" fillId="35" borderId="14" xfId="0" applyFont="1" applyFill="1" applyBorder="1" applyAlignment="1">
      <alignment horizontal="right"/>
    </xf>
    <xf numFmtId="0" fontId="23" fillId="35" borderId="14" xfId="0" applyFont="1" applyFill="1" applyBorder="1" applyAlignment="1" applyProtection="1">
      <alignment horizontal="center"/>
      <protection locked="0"/>
    </xf>
    <xf numFmtId="0" fontId="23" fillId="35" borderId="11" xfId="0" applyNumberFormat="1" applyFont="1" applyFill="1" applyBorder="1" applyAlignment="1">
      <alignment horizontal="center" shrinkToFit="1"/>
    </xf>
    <xf numFmtId="0" fontId="69" fillId="33" borderId="0" xfId="0" applyFont="1" applyFill="1" applyAlignment="1">
      <alignment/>
    </xf>
    <xf numFmtId="0" fontId="24" fillId="34" borderId="19" xfId="44" applyFont="1" applyFill="1" applyBorder="1" applyAlignment="1" applyProtection="1">
      <alignment horizontal="center" vertical="center" shrinkToFit="1"/>
      <protection locked="0"/>
    </xf>
    <xf numFmtId="0" fontId="69" fillId="35" borderId="19" xfId="0" applyFont="1" applyFill="1" applyBorder="1" applyAlignment="1" applyProtection="1">
      <alignment/>
      <protection/>
    </xf>
    <xf numFmtId="0" fontId="69" fillId="35" borderId="0" xfId="0" applyFont="1" applyFill="1" applyBorder="1" applyAlignment="1" applyProtection="1">
      <alignment/>
      <protection/>
    </xf>
    <xf numFmtId="0" fontId="69" fillId="35" borderId="0" xfId="0" applyFont="1" applyFill="1" applyBorder="1" applyAlignment="1" applyProtection="1">
      <alignment horizontal="center"/>
      <protection/>
    </xf>
    <xf numFmtId="0" fontId="69" fillId="35" borderId="16" xfId="0" applyFont="1" applyFill="1" applyBorder="1" applyAlignment="1" applyProtection="1">
      <alignment/>
      <protection/>
    </xf>
    <xf numFmtId="0" fontId="69" fillId="35" borderId="0" xfId="0" applyFont="1" applyFill="1" applyAlignment="1" applyProtection="1">
      <alignment/>
      <protection/>
    </xf>
    <xf numFmtId="0" fontId="69" fillId="35" borderId="14" xfId="0" applyFont="1" applyFill="1" applyBorder="1" applyAlignment="1" applyProtection="1">
      <alignment horizontal="center"/>
      <protection/>
    </xf>
    <xf numFmtId="0" fontId="28" fillId="35" borderId="20" xfId="0" applyFont="1" applyFill="1" applyBorder="1" applyAlignment="1" applyProtection="1">
      <alignment horizontal="center" vertical="center"/>
      <protection/>
    </xf>
    <xf numFmtId="0" fontId="28" fillId="35" borderId="17" xfId="0" applyFont="1" applyFill="1" applyBorder="1" applyAlignment="1" applyProtection="1">
      <alignment horizontal="center" vertical="center"/>
      <protection/>
    </xf>
    <xf numFmtId="0" fontId="28" fillId="35" borderId="18" xfId="0" applyFont="1" applyFill="1" applyBorder="1" applyAlignment="1" applyProtection="1">
      <alignment horizontal="center" vertical="center"/>
      <protection/>
    </xf>
    <xf numFmtId="0" fontId="69" fillId="35" borderId="14" xfId="0" applyFont="1" applyFill="1" applyBorder="1" applyAlignment="1" applyProtection="1">
      <alignment shrinkToFit="1"/>
      <protection/>
    </xf>
    <xf numFmtId="0" fontId="69" fillId="35" borderId="10" xfId="0" applyFont="1" applyFill="1" applyBorder="1" applyAlignment="1" applyProtection="1">
      <alignment/>
      <protection/>
    </xf>
    <xf numFmtId="0" fontId="69" fillId="35" borderId="11" xfId="0" applyFont="1" applyFill="1" applyBorder="1" applyAlignment="1" applyProtection="1">
      <alignment/>
      <protection/>
    </xf>
    <xf numFmtId="0" fontId="69" fillId="35" borderId="12" xfId="0" applyFont="1" applyFill="1" applyBorder="1" applyAlignment="1" applyProtection="1">
      <alignment/>
      <protection/>
    </xf>
    <xf numFmtId="0" fontId="69" fillId="35" borderId="0" xfId="0" applyFont="1" applyFill="1" applyBorder="1" applyAlignment="1" applyProtection="1">
      <alignment horizontal="justify" vertical="center" wrapText="1"/>
      <protection/>
    </xf>
    <xf numFmtId="0" fontId="69" fillId="35" borderId="16" xfId="0" applyFont="1" applyFill="1" applyBorder="1" applyAlignment="1" applyProtection="1">
      <alignment horizontal="justify" vertical="center" wrapText="1"/>
      <protection/>
    </xf>
    <xf numFmtId="0" fontId="69" fillId="35" borderId="16" xfId="0" applyFont="1" applyFill="1" applyBorder="1" applyAlignment="1" applyProtection="1">
      <alignment horizontal="right"/>
      <protection/>
    </xf>
    <xf numFmtId="0" fontId="69" fillId="35" borderId="19" xfId="0" applyFont="1" applyFill="1" applyBorder="1" applyAlignment="1" applyProtection="1">
      <alignment vertical="top"/>
      <protection/>
    </xf>
    <xf numFmtId="0" fontId="69" fillId="35" borderId="19" xfId="0" applyFont="1" applyFill="1" applyBorder="1" applyAlignment="1" applyProtection="1">
      <alignment horizontal="justify" wrapText="1"/>
      <protection/>
    </xf>
    <xf numFmtId="0" fontId="69" fillId="35" borderId="0" xfId="0" applyFont="1" applyFill="1" applyBorder="1" applyAlignment="1" applyProtection="1">
      <alignment horizontal="justify" wrapText="1"/>
      <protection/>
    </xf>
    <xf numFmtId="0" fontId="69" fillId="35" borderId="16" xfId="0" applyFont="1" applyFill="1" applyBorder="1" applyAlignment="1" applyProtection="1">
      <alignment horizontal="justify" wrapText="1"/>
      <protection/>
    </xf>
    <xf numFmtId="0" fontId="69" fillId="35" borderId="13" xfId="0" applyFont="1" applyFill="1" applyBorder="1" applyAlignment="1" applyProtection="1">
      <alignment/>
      <protection/>
    </xf>
    <xf numFmtId="0" fontId="69" fillId="35" borderId="14" xfId="0" applyFont="1" applyFill="1" applyBorder="1" applyAlignment="1" applyProtection="1">
      <alignment/>
      <protection/>
    </xf>
    <xf numFmtId="0" fontId="69" fillId="35" borderId="15" xfId="0" applyFont="1" applyFill="1" applyBorder="1" applyAlignment="1" applyProtection="1">
      <alignment/>
      <protection/>
    </xf>
    <xf numFmtId="0" fontId="69" fillId="35" borderId="0" xfId="0" applyFont="1" applyFill="1" applyBorder="1" applyAlignment="1" applyProtection="1">
      <alignment shrinkToFit="1"/>
      <protection/>
    </xf>
    <xf numFmtId="0" fontId="69" fillId="35" borderId="0" xfId="0" applyFont="1" applyFill="1" applyBorder="1" applyAlignment="1" applyProtection="1">
      <alignment horizontal="left"/>
      <protection/>
    </xf>
    <xf numFmtId="0" fontId="69" fillId="35" borderId="16" xfId="0" applyFont="1" applyFill="1" applyBorder="1" applyAlignment="1" applyProtection="1">
      <alignment horizontal="left"/>
      <protection/>
    </xf>
    <xf numFmtId="0" fontId="69" fillId="35" borderId="0" xfId="0" applyFont="1" applyFill="1" applyBorder="1" applyAlignment="1" applyProtection="1">
      <alignment horizontal="justify" wrapText="1"/>
      <protection/>
    </xf>
    <xf numFmtId="0" fontId="69" fillId="35" borderId="16" xfId="0" applyFont="1" applyFill="1" applyBorder="1" applyAlignment="1" applyProtection="1">
      <alignment horizontal="justify" wrapText="1"/>
      <protection/>
    </xf>
    <xf numFmtId="0" fontId="69" fillId="36" borderId="10" xfId="0" applyFont="1" applyFill="1" applyBorder="1" applyAlignment="1">
      <alignment/>
    </xf>
    <xf numFmtId="0" fontId="69" fillId="36" borderId="11" xfId="0" applyFont="1" applyFill="1" applyBorder="1" applyAlignment="1">
      <alignment horizontal="center"/>
    </xf>
    <xf numFmtId="0" fontId="69" fillId="36" borderId="12" xfId="0" applyFont="1" applyFill="1" applyBorder="1" applyAlignment="1">
      <alignment/>
    </xf>
    <xf numFmtId="0" fontId="69" fillId="36" borderId="0" xfId="0" applyFont="1" applyFill="1" applyBorder="1" applyAlignment="1">
      <alignment horizontal="center"/>
    </xf>
    <xf numFmtId="0" fontId="69" fillId="36" borderId="11" xfId="0" applyFont="1" applyFill="1" applyBorder="1" applyAlignment="1">
      <alignment/>
    </xf>
    <xf numFmtId="164" fontId="69" fillId="36" borderId="20" xfId="0" applyNumberFormat="1" applyFont="1" applyFill="1" applyBorder="1" applyAlignment="1">
      <alignment horizontal="center"/>
    </xf>
    <xf numFmtId="164" fontId="69" fillId="36" borderId="17" xfId="0" applyNumberFormat="1" applyFont="1" applyFill="1" applyBorder="1" applyAlignment="1">
      <alignment horizontal="center"/>
    </xf>
    <xf numFmtId="164" fontId="69" fillId="36" borderId="18" xfId="0" applyNumberFormat="1" applyFont="1" applyFill="1" applyBorder="1" applyAlignment="1">
      <alignment horizontal="center"/>
    </xf>
    <xf numFmtId="49" fontId="69" fillId="36" borderId="17" xfId="0" applyNumberFormat="1" applyFont="1" applyFill="1" applyBorder="1" applyAlignment="1">
      <alignment/>
    </xf>
    <xf numFmtId="49" fontId="69" fillId="36" borderId="18" xfId="0" applyNumberFormat="1" applyFont="1" applyFill="1" applyBorder="1" applyAlignment="1">
      <alignment/>
    </xf>
    <xf numFmtId="0" fontId="69" fillId="36" borderId="20" xfId="0" applyFont="1" applyFill="1" applyBorder="1" applyAlignment="1">
      <alignment horizontal="center"/>
    </xf>
    <xf numFmtId="0" fontId="69" fillId="36" borderId="17" xfId="0" applyFont="1" applyFill="1" applyBorder="1" applyAlignment="1">
      <alignment horizontal="center"/>
    </xf>
    <xf numFmtId="0" fontId="69" fillId="36" borderId="18" xfId="0" applyFont="1" applyFill="1" applyBorder="1" applyAlignment="1">
      <alignment horizontal="center"/>
    </xf>
    <xf numFmtId="0" fontId="69" fillId="36" borderId="0" xfId="0" applyFont="1" applyFill="1" applyBorder="1" applyAlignment="1">
      <alignment horizontal="justify" vertical="top"/>
    </xf>
    <xf numFmtId="0" fontId="69" fillId="36" borderId="19" xfId="0" applyFont="1" applyFill="1" applyBorder="1" applyAlignment="1">
      <alignment horizontal="left"/>
    </xf>
    <xf numFmtId="0" fontId="69" fillId="36" borderId="0" xfId="0" applyFont="1" applyFill="1" applyBorder="1" applyAlignment="1">
      <alignment horizontal="left" wrapText="1"/>
    </xf>
    <xf numFmtId="0" fontId="69" fillId="36" borderId="0" xfId="0" applyFont="1" applyFill="1" applyBorder="1" applyAlignment="1">
      <alignment horizontal="left"/>
    </xf>
    <xf numFmtId="0" fontId="69" fillId="36" borderId="16" xfId="0" applyFont="1" applyFill="1" applyBorder="1" applyAlignment="1">
      <alignment horizontal="left"/>
    </xf>
    <xf numFmtId="0" fontId="69" fillId="36" borderId="0" xfId="0" applyFont="1" applyFill="1" applyAlignment="1">
      <alignment horizontal="left"/>
    </xf>
    <xf numFmtId="0" fontId="69" fillId="36" borderId="19" xfId="0" applyFont="1" applyFill="1" applyBorder="1" applyAlignment="1">
      <alignment horizontal="justify" vertical="top"/>
    </xf>
    <xf numFmtId="0" fontId="69" fillId="36" borderId="16" xfId="0" applyFont="1" applyFill="1" applyBorder="1" applyAlignment="1">
      <alignment horizontal="justify" vertical="top"/>
    </xf>
    <xf numFmtId="0" fontId="69" fillId="36" borderId="0" xfId="0" applyFont="1" applyFill="1" applyAlignment="1">
      <alignment horizontal="justify" vertical="top"/>
    </xf>
    <xf numFmtId="0" fontId="69" fillId="36" borderId="14" xfId="0" applyFont="1" applyFill="1" applyBorder="1" applyAlignment="1">
      <alignment horizontal="center"/>
    </xf>
    <xf numFmtId="0" fontId="69" fillId="36" borderId="0" xfId="0" applyFont="1" applyFill="1" applyBorder="1" applyAlignment="1">
      <alignment horizontal="center" shrinkToFit="1"/>
    </xf>
    <xf numFmtId="0" fontId="69" fillId="36" borderId="13" xfId="0" applyFont="1" applyFill="1" applyBorder="1" applyAlignment="1">
      <alignment/>
    </xf>
    <xf numFmtId="0" fontId="69" fillId="35" borderId="0" xfId="0" applyFont="1" applyFill="1" applyAlignment="1">
      <alignment/>
    </xf>
    <xf numFmtId="0" fontId="69" fillId="35" borderId="10" xfId="0" applyFont="1" applyFill="1" applyBorder="1" applyAlignment="1">
      <alignment/>
    </xf>
    <xf numFmtId="0" fontId="69" fillId="35" borderId="11" xfId="0" applyFont="1" applyFill="1" applyBorder="1" applyAlignment="1">
      <alignment/>
    </xf>
    <xf numFmtId="0" fontId="69" fillId="35" borderId="12" xfId="0" applyFont="1" applyFill="1" applyBorder="1" applyAlignment="1">
      <alignment/>
    </xf>
    <xf numFmtId="0" fontId="69" fillId="35" borderId="0" xfId="0" applyFont="1" applyFill="1" applyBorder="1" applyAlignment="1">
      <alignment/>
    </xf>
    <xf numFmtId="0" fontId="69" fillId="35" borderId="19" xfId="0" applyFont="1" applyFill="1" applyBorder="1" applyAlignment="1">
      <alignment/>
    </xf>
    <xf numFmtId="0" fontId="69" fillId="35" borderId="16" xfId="0" applyFont="1" applyFill="1" applyBorder="1" applyAlignment="1">
      <alignment/>
    </xf>
    <xf numFmtId="0" fontId="69" fillId="35" borderId="13" xfId="0" applyFont="1" applyFill="1" applyBorder="1" applyAlignment="1">
      <alignment/>
    </xf>
    <xf numFmtId="0" fontId="69" fillId="35" borderId="14" xfId="0" applyFont="1" applyFill="1" applyBorder="1" applyAlignment="1">
      <alignment/>
    </xf>
    <xf numFmtId="0" fontId="69" fillId="35" borderId="15" xfId="0" applyFont="1" applyFill="1" applyBorder="1" applyAlignment="1">
      <alignment/>
    </xf>
    <xf numFmtId="0" fontId="69" fillId="35" borderId="20" xfId="0" applyFont="1" applyFill="1" applyBorder="1" applyAlignment="1">
      <alignment horizontal="center"/>
    </xf>
    <xf numFmtId="0" fontId="69" fillId="35" borderId="18" xfId="0" applyFont="1" applyFill="1" applyBorder="1" applyAlignment="1">
      <alignment horizontal="center"/>
    </xf>
    <xf numFmtId="0" fontId="26" fillId="35" borderId="0" xfId="0" applyFont="1" applyFill="1" applyAlignment="1">
      <alignment/>
    </xf>
    <xf numFmtId="0" fontId="21" fillId="35" borderId="10" xfId="0" applyFont="1" applyFill="1" applyBorder="1" applyAlignment="1">
      <alignment horizontal="left"/>
    </xf>
    <xf numFmtId="0" fontId="23" fillId="35" borderId="13" xfId="0" applyFont="1" applyFill="1" applyBorder="1" applyAlignment="1">
      <alignment horizontal="left"/>
    </xf>
    <xf numFmtId="0" fontId="23" fillId="35" borderId="14" xfId="0" applyFont="1" applyFill="1" applyBorder="1" applyAlignment="1">
      <alignment horizontal="left"/>
    </xf>
    <xf numFmtId="0" fontId="23" fillId="35" borderId="15" xfId="0" applyFont="1" applyFill="1" applyBorder="1" applyAlignment="1">
      <alignment horizontal="left"/>
    </xf>
    <xf numFmtId="0" fontId="21" fillId="35" borderId="0" xfId="0" applyFont="1" applyFill="1" applyAlignment="1">
      <alignment/>
    </xf>
    <xf numFmtId="0" fontId="21" fillId="35" borderId="10" xfId="0" applyFont="1" applyFill="1" applyBorder="1" applyAlignment="1">
      <alignment/>
    </xf>
    <xf numFmtId="0" fontId="21" fillId="35" borderId="11" xfId="0" applyFont="1" applyFill="1" applyBorder="1" applyAlignment="1">
      <alignment/>
    </xf>
    <xf numFmtId="0" fontId="21" fillId="35" borderId="12" xfId="0" applyFont="1" applyFill="1" applyBorder="1" applyAlignment="1">
      <alignment/>
    </xf>
    <xf numFmtId="0" fontId="23" fillId="35" borderId="19" xfId="0" applyFont="1" applyFill="1" applyBorder="1" applyAlignment="1">
      <alignment horizontal="left"/>
    </xf>
    <xf numFmtId="0" fontId="23" fillId="35" borderId="0" xfId="0" applyFont="1" applyFill="1" applyBorder="1" applyAlignment="1">
      <alignment horizontal="left"/>
    </xf>
    <xf numFmtId="0" fontId="23" fillId="35" borderId="0" xfId="0" applyFont="1" applyFill="1" applyBorder="1" applyAlignment="1">
      <alignment horizontal="center"/>
    </xf>
    <xf numFmtId="49" fontId="23" fillId="35" borderId="14" xfId="0" applyNumberFormat="1" applyFont="1" applyFill="1" applyBorder="1" applyAlignment="1">
      <alignment horizontal="center"/>
    </xf>
    <xf numFmtId="49" fontId="23" fillId="35" borderId="15" xfId="0" applyNumberFormat="1" applyFont="1" applyFill="1" applyBorder="1" applyAlignment="1">
      <alignment horizontal="center"/>
    </xf>
    <xf numFmtId="0" fontId="23" fillId="35" borderId="16" xfId="0" applyFont="1" applyFill="1" applyBorder="1" applyAlignment="1">
      <alignment horizontal="left"/>
    </xf>
    <xf numFmtId="49" fontId="23" fillId="35" borderId="0" xfId="0" applyNumberFormat="1" applyFont="1" applyFill="1" applyBorder="1" applyAlignment="1">
      <alignment horizontal="center"/>
    </xf>
    <xf numFmtId="0" fontId="23" fillId="35" borderId="13" xfId="0" applyFont="1" applyFill="1" applyBorder="1" applyAlignment="1">
      <alignment horizontal="center"/>
    </xf>
    <xf numFmtId="0" fontId="23" fillId="35" borderId="14" xfId="0" applyFont="1" applyFill="1" applyBorder="1" applyAlignment="1">
      <alignment horizontal="center"/>
    </xf>
    <xf numFmtId="0" fontId="23" fillId="35" borderId="15" xfId="0" applyFont="1" applyFill="1" applyBorder="1" applyAlignment="1">
      <alignment horizontal="center"/>
    </xf>
    <xf numFmtId="0" fontId="23" fillId="35" borderId="14" xfId="0" applyFont="1" applyFill="1" applyBorder="1" applyAlignment="1">
      <alignment horizontal="left"/>
    </xf>
    <xf numFmtId="0" fontId="69" fillId="35" borderId="14" xfId="0" applyFont="1" applyFill="1" applyBorder="1" applyAlignment="1">
      <alignment horizontal="center"/>
    </xf>
    <xf numFmtId="0" fontId="69" fillId="35" borderId="0" xfId="0" applyFont="1" applyFill="1" applyBorder="1" applyAlignment="1">
      <alignment horizontal="center"/>
    </xf>
    <xf numFmtId="0" fontId="29" fillId="35" borderId="0" xfId="0" applyFont="1" applyFill="1" applyBorder="1" applyAlignment="1">
      <alignment/>
    </xf>
    <xf numFmtId="0" fontId="29" fillId="35" borderId="0" xfId="0" applyFont="1" applyFill="1" applyBorder="1" applyAlignment="1">
      <alignment horizontal="center"/>
    </xf>
    <xf numFmtId="0" fontId="30" fillId="35" borderId="0" xfId="0" applyFont="1" applyFill="1" applyAlignment="1">
      <alignment/>
    </xf>
    <xf numFmtId="0" fontId="30" fillId="35" borderId="14" xfId="0" applyFont="1" applyFill="1" applyBorder="1" applyAlignment="1">
      <alignment horizontal="center"/>
    </xf>
    <xf numFmtId="0" fontId="30" fillId="35" borderId="11" xfId="0" applyFont="1" applyFill="1" applyBorder="1" applyAlignment="1">
      <alignment horizontal="center"/>
    </xf>
    <xf numFmtId="0" fontId="69" fillId="35" borderId="0" xfId="0" applyFont="1" applyFill="1" applyAlignment="1">
      <alignment horizontal="center" shrinkToFit="1"/>
    </xf>
    <xf numFmtId="0" fontId="35" fillId="35" borderId="10" xfId="0" applyFont="1" applyFill="1" applyBorder="1" applyAlignment="1" applyProtection="1">
      <alignment horizontal="center" vertical="center" shrinkToFit="1"/>
      <protection/>
    </xf>
    <xf numFmtId="0" fontId="35" fillId="35" borderId="11" xfId="0" applyFont="1" applyFill="1" applyBorder="1" applyAlignment="1" applyProtection="1">
      <alignment horizontal="center" vertical="center" shrinkToFit="1"/>
      <protection/>
    </xf>
    <xf numFmtId="0" fontId="35" fillId="35" borderId="12" xfId="0" applyFont="1" applyFill="1" applyBorder="1" applyAlignment="1" applyProtection="1">
      <alignment horizontal="center" vertical="center" shrinkToFit="1"/>
      <protection/>
    </xf>
    <xf numFmtId="0" fontId="35" fillId="35" borderId="19" xfId="0" applyFont="1" applyFill="1" applyBorder="1" applyAlignment="1" applyProtection="1">
      <alignment horizontal="center" vertical="center" shrinkToFit="1"/>
      <protection/>
    </xf>
    <xf numFmtId="0" fontId="35" fillId="35" borderId="0" xfId="0" applyFont="1" applyFill="1" applyBorder="1" applyAlignment="1" applyProtection="1">
      <alignment horizontal="center" vertical="center" shrinkToFit="1"/>
      <protection/>
    </xf>
    <xf numFmtId="0" fontId="35" fillId="35" borderId="16" xfId="0" applyFont="1" applyFill="1" applyBorder="1" applyAlignment="1" applyProtection="1">
      <alignment horizontal="center" vertical="center" shrinkToFit="1"/>
      <protection/>
    </xf>
    <xf numFmtId="0" fontId="30" fillId="35" borderId="0" xfId="0" applyFont="1" applyFill="1" applyBorder="1" applyAlignment="1" applyProtection="1">
      <alignment horizontal="center" shrinkToFit="1"/>
      <protection/>
    </xf>
    <xf numFmtId="0" fontId="30" fillId="35" borderId="0" xfId="0" applyNumberFormat="1" applyFont="1" applyFill="1" applyBorder="1" applyAlignment="1" applyProtection="1">
      <alignment horizontal="left" shrinkToFit="1"/>
      <protection/>
    </xf>
    <xf numFmtId="0" fontId="30" fillId="35" borderId="0" xfId="0" applyNumberFormat="1" applyFont="1" applyFill="1" applyBorder="1" applyAlignment="1" applyProtection="1">
      <alignment horizontal="left" shrinkToFit="1"/>
      <protection/>
    </xf>
    <xf numFmtId="0" fontId="36" fillId="35" borderId="0" xfId="0" applyFont="1" applyFill="1" applyAlignment="1" applyProtection="1">
      <alignment horizontal="center"/>
      <protection/>
    </xf>
    <xf numFmtId="0" fontId="37" fillId="35" borderId="0" xfId="0" applyFont="1" applyFill="1" applyAlignment="1" applyProtection="1">
      <alignment horizontal="center"/>
      <protection/>
    </xf>
    <xf numFmtId="0" fontId="23" fillId="35" borderId="19" xfId="0" applyFont="1" applyFill="1" applyBorder="1" applyAlignment="1" applyProtection="1">
      <alignment horizontal="left"/>
      <protection/>
    </xf>
    <xf numFmtId="0" fontId="23" fillId="35" borderId="0" xfId="0" applyFont="1" applyFill="1" applyBorder="1" applyAlignment="1" applyProtection="1">
      <alignment horizontal="left"/>
      <protection/>
    </xf>
    <xf numFmtId="0" fontId="23" fillId="35" borderId="16" xfId="0" applyFont="1" applyFill="1" applyBorder="1" applyAlignment="1" applyProtection="1">
      <alignment horizontal="left"/>
      <protection/>
    </xf>
    <xf numFmtId="0" fontId="28" fillId="35" borderId="0" xfId="0" applyFont="1" applyFill="1" applyAlignment="1" applyProtection="1">
      <alignment horizontal="center"/>
      <protection/>
    </xf>
    <xf numFmtId="0" fontId="23" fillId="35" borderId="10" xfId="0" applyFont="1" applyFill="1" applyBorder="1" applyAlignment="1" applyProtection="1">
      <alignment horizontal="center"/>
      <protection/>
    </xf>
    <xf numFmtId="0" fontId="23" fillId="35" borderId="11" xfId="0" applyFont="1" applyFill="1" applyBorder="1" applyAlignment="1" applyProtection="1">
      <alignment horizontal="center"/>
      <protection/>
    </xf>
    <xf numFmtId="0" fontId="23" fillId="35" borderId="12" xfId="0" applyFont="1" applyFill="1" applyBorder="1" applyAlignment="1" applyProtection="1">
      <alignment horizontal="center"/>
      <protection/>
    </xf>
    <xf numFmtId="0" fontId="23" fillId="35" borderId="10" xfId="0" applyFont="1" applyFill="1" applyBorder="1" applyAlignment="1" applyProtection="1">
      <alignment horizontal="left"/>
      <protection/>
    </xf>
    <xf numFmtId="0" fontId="23" fillId="35" borderId="12" xfId="0" applyFont="1" applyFill="1" applyBorder="1" applyAlignment="1" applyProtection="1">
      <alignment horizontal="left"/>
      <protection/>
    </xf>
    <xf numFmtId="0" fontId="35" fillId="35" borderId="19" xfId="0" applyFont="1" applyFill="1" applyBorder="1" applyAlignment="1">
      <alignment horizontal="center" shrinkToFit="1"/>
    </xf>
    <xf numFmtId="0" fontId="30" fillId="35" borderId="0" xfId="0" applyFont="1" applyFill="1" applyBorder="1" applyAlignment="1">
      <alignment horizontal="right" shrinkToFit="1"/>
    </xf>
    <xf numFmtId="0" fontId="30" fillId="35" borderId="0" xfId="0" applyFont="1" applyFill="1" applyBorder="1" applyAlignment="1">
      <alignment horizontal="center"/>
    </xf>
    <xf numFmtId="0" fontId="30" fillId="35" borderId="0" xfId="0" applyFont="1" applyFill="1" applyBorder="1" applyAlignment="1">
      <alignment horizontal="center" shrinkToFit="1"/>
    </xf>
    <xf numFmtId="0" fontId="30" fillId="35" borderId="0" xfId="0" applyFont="1" applyFill="1" applyBorder="1" applyAlignment="1">
      <alignment horizontal="center" shrinkToFit="1"/>
    </xf>
    <xf numFmtId="0" fontId="30" fillId="35" borderId="0" xfId="0" applyFont="1" applyFill="1" applyBorder="1" applyAlignment="1">
      <alignment horizontal="center"/>
    </xf>
    <xf numFmtId="0" fontId="30" fillId="35" borderId="0" xfId="0" applyNumberFormat="1" applyFont="1" applyFill="1" applyBorder="1" applyAlignment="1">
      <alignment horizontal="left"/>
    </xf>
    <xf numFmtId="0" fontId="28" fillId="35" borderId="0" xfId="0" applyFont="1" applyFill="1" applyAlignment="1">
      <alignment horizontal="center"/>
    </xf>
    <xf numFmtId="49" fontId="23" fillId="35" borderId="13" xfId="0" applyNumberFormat="1" applyFont="1" applyFill="1" applyBorder="1" applyAlignment="1">
      <alignment horizontal="left"/>
    </xf>
    <xf numFmtId="0" fontId="23" fillId="35" borderId="14" xfId="0" applyNumberFormat="1" applyFont="1" applyFill="1" applyBorder="1" applyAlignment="1">
      <alignment horizontal="center"/>
    </xf>
    <xf numFmtId="0" fontId="23" fillId="35" borderId="15" xfId="0" applyNumberFormat="1" applyFont="1" applyFill="1" applyBorder="1" applyAlignment="1">
      <alignment horizontal="center"/>
    </xf>
    <xf numFmtId="0" fontId="69" fillId="35" borderId="10" xfId="0" applyFont="1" applyFill="1" applyBorder="1" applyAlignment="1">
      <alignment horizontal="left" indent="1"/>
    </xf>
    <xf numFmtId="0" fontId="69" fillId="35" borderId="11" xfId="0" applyFont="1" applyFill="1" applyBorder="1" applyAlignment="1">
      <alignment horizontal="left" indent="1"/>
    </xf>
    <xf numFmtId="0" fontId="69" fillId="35" borderId="10" xfId="0" applyFont="1" applyFill="1" applyBorder="1" applyAlignment="1">
      <alignment horizontal="center"/>
    </xf>
    <xf numFmtId="0" fontId="69" fillId="35" borderId="11" xfId="0" applyFont="1" applyFill="1" applyBorder="1" applyAlignment="1">
      <alignment horizontal="center"/>
    </xf>
    <xf numFmtId="0" fontId="69" fillId="35" borderId="12" xfId="0" applyFont="1" applyFill="1" applyBorder="1" applyAlignment="1">
      <alignment horizontal="center"/>
    </xf>
    <xf numFmtId="0" fontId="51" fillId="35" borderId="19" xfId="0" applyFont="1" applyFill="1" applyBorder="1" applyAlignment="1">
      <alignment horizontal="left" vertical="center" indent="1"/>
    </xf>
    <xf numFmtId="0" fontId="51" fillId="35" borderId="0" xfId="0" applyFont="1" applyFill="1" applyBorder="1" applyAlignment="1">
      <alignment horizontal="left" vertical="center" indent="1"/>
    </xf>
    <xf numFmtId="0" fontId="69" fillId="35" borderId="0" xfId="0" applyFont="1" applyFill="1" applyBorder="1" applyAlignment="1">
      <alignment horizontal="center" shrinkToFit="1"/>
    </xf>
    <xf numFmtId="0" fontId="69" fillId="35" borderId="16" xfId="0" applyFont="1" applyFill="1" applyBorder="1" applyAlignment="1">
      <alignment horizontal="center" shrinkToFit="1"/>
    </xf>
    <xf numFmtId="0" fontId="69" fillId="35" borderId="19" xfId="0" applyFont="1" applyFill="1" applyBorder="1" applyAlignment="1">
      <alignment horizontal="center" shrinkToFit="1"/>
    </xf>
    <xf numFmtId="0" fontId="69" fillId="35" borderId="16" xfId="0" applyFont="1" applyFill="1" applyBorder="1" applyAlignment="1">
      <alignment horizontal="center" shrinkToFit="1"/>
    </xf>
    <xf numFmtId="0" fontId="69" fillId="35" borderId="19" xfId="0" applyFont="1" applyFill="1" applyBorder="1" applyAlignment="1">
      <alignment horizontal="center"/>
    </xf>
    <xf numFmtId="0" fontId="69" fillId="35" borderId="16" xfId="0" applyFont="1" applyFill="1" applyBorder="1" applyAlignment="1">
      <alignment horizontal="center"/>
    </xf>
    <xf numFmtId="0" fontId="51" fillId="35" borderId="13" xfId="0" applyFont="1" applyFill="1" applyBorder="1" applyAlignment="1">
      <alignment horizontal="left" vertical="center" indent="1"/>
    </xf>
    <xf numFmtId="0" fontId="51" fillId="35" borderId="14" xfId="0" applyFont="1" applyFill="1" applyBorder="1" applyAlignment="1">
      <alignment horizontal="left" vertical="center" indent="1"/>
    </xf>
    <xf numFmtId="0" fontId="69" fillId="35" borderId="13" xfId="0" applyFont="1" applyFill="1" applyBorder="1" applyAlignment="1">
      <alignment horizontal="center"/>
    </xf>
    <xf numFmtId="0" fontId="69" fillId="35" borderId="14" xfId="0" applyFont="1" applyFill="1" applyBorder="1" applyAlignment="1">
      <alignment horizontal="center"/>
    </xf>
    <xf numFmtId="0" fontId="69" fillId="35" borderId="15" xfId="0" applyFont="1" applyFill="1" applyBorder="1" applyAlignment="1">
      <alignment horizontal="center"/>
    </xf>
    <xf numFmtId="0" fontId="69" fillId="35" borderId="0" xfId="0" applyFont="1" applyFill="1" applyAlignment="1">
      <alignment horizontal="justify" vertical="top" wrapText="1"/>
    </xf>
    <xf numFmtId="0" fontId="69" fillId="35" borderId="0" xfId="0" applyFont="1" applyFill="1" applyAlignment="1">
      <alignment horizontal="center" shrinkToFit="1"/>
    </xf>
    <xf numFmtId="0" fontId="69" fillId="35" borderId="0" xfId="0" applyFont="1" applyFill="1" applyAlignment="1" quotePrefix="1">
      <alignment/>
    </xf>
    <xf numFmtId="0" fontId="69" fillId="35" borderId="0" xfId="0" applyFont="1" applyFill="1" applyAlignment="1">
      <alignment horizontal="center"/>
    </xf>
    <xf numFmtId="0" fontId="69" fillId="35" borderId="10" xfId="0" applyFont="1" applyFill="1" applyBorder="1" applyAlignment="1" applyProtection="1">
      <alignment horizontal="center"/>
      <protection/>
    </xf>
    <xf numFmtId="0" fontId="69" fillId="35" borderId="11" xfId="0" applyFont="1" applyFill="1" applyBorder="1" applyAlignment="1" applyProtection="1">
      <alignment horizontal="center"/>
      <protection/>
    </xf>
    <xf numFmtId="0" fontId="69" fillId="35" borderId="19" xfId="0" applyFont="1" applyFill="1" applyBorder="1" applyAlignment="1" applyProtection="1">
      <alignment horizontal="center"/>
      <protection/>
    </xf>
    <xf numFmtId="0" fontId="69" fillId="35" borderId="19" xfId="0" applyFont="1" applyFill="1" applyBorder="1" applyAlignment="1" applyProtection="1">
      <alignment horizontal="center" shrinkToFit="1"/>
      <protection/>
    </xf>
    <xf numFmtId="0" fontId="69" fillId="35" borderId="16" xfId="0" applyFont="1" applyFill="1" applyBorder="1" applyAlignment="1" applyProtection="1">
      <alignment horizontal="center" shrinkToFit="1"/>
      <protection/>
    </xf>
    <xf numFmtId="0" fontId="69" fillId="35" borderId="19" xfId="0" applyFont="1" applyFill="1" applyBorder="1" applyAlignment="1" applyProtection="1">
      <alignment horizontal="center"/>
      <protection/>
    </xf>
    <xf numFmtId="0" fontId="69" fillId="35" borderId="16" xfId="0" applyFont="1" applyFill="1" applyBorder="1" applyAlignment="1" applyProtection="1">
      <alignment horizontal="center"/>
      <protection/>
    </xf>
    <xf numFmtId="0" fontId="69" fillId="35" borderId="13" xfId="0" applyFont="1" applyFill="1" applyBorder="1" applyAlignment="1" applyProtection="1">
      <alignment horizontal="center"/>
      <protection/>
    </xf>
    <xf numFmtId="0" fontId="69" fillId="35" borderId="13" xfId="0" applyFont="1" applyFill="1" applyBorder="1" applyAlignment="1" applyProtection="1">
      <alignment horizontal="center"/>
      <protection/>
    </xf>
    <xf numFmtId="0" fontId="69" fillId="35" borderId="14" xfId="0" applyFont="1" applyFill="1" applyBorder="1" applyAlignment="1" applyProtection="1">
      <alignment horizontal="center"/>
      <protection/>
    </xf>
    <xf numFmtId="0" fontId="69" fillId="35" borderId="15" xfId="0" applyFont="1" applyFill="1" applyBorder="1" applyAlignment="1" applyProtection="1">
      <alignment horizontal="center"/>
      <protection/>
    </xf>
    <xf numFmtId="164" fontId="69" fillId="35" borderId="10" xfId="0" applyNumberFormat="1" applyFont="1" applyFill="1" applyBorder="1" applyAlignment="1" applyProtection="1">
      <alignment horizontal="center"/>
      <protection/>
    </xf>
    <xf numFmtId="164" fontId="69" fillId="35" borderId="11" xfId="0" applyNumberFormat="1" applyFont="1" applyFill="1" applyBorder="1" applyAlignment="1" applyProtection="1">
      <alignment horizontal="center"/>
      <protection/>
    </xf>
    <xf numFmtId="164" fontId="69" fillId="35" borderId="12" xfId="0" applyNumberFormat="1" applyFont="1" applyFill="1" applyBorder="1" applyAlignment="1" applyProtection="1">
      <alignment horizontal="center"/>
      <protection/>
    </xf>
    <xf numFmtId="0" fontId="69" fillId="35" borderId="10" xfId="0" applyFont="1" applyFill="1" applyBorder="1" applyAlignment="1" applyProtection="1">
      <alignment horizontal="center"/>
      <protection locked="0"/>
    </xf>
    <xf numFmtId="0" fontId="69" fillId="35" borderId="11" xfId="0" applyFont="1" applyFill="1" applyBorder="1" applyAlignment="1" applyProtection="1">
      <alignment horizontal="center"/>
      <protection locked="0"/>
    </xf>
    <xf numFmtId="0" fontId="69" fillId="35" borderId="12" xfId="0" applyFont="1" applyFill="1" applyBorder="1" applyAlignment="1" applyProtection="1">
      <alignment horizontal="center"/>
      <protection locked="0"/>
    </xf>
    <xf numFmtId="0" fontId="69" fillId="35" borderId="10" xfId="0" applyFont="1" applyFill="1" applyBorder="1" applyAlignment="1" applyProtection="1">
      <alignment horizontal="left"/>
      <protection locked="0"/>
    </xf>
    <xf numFmtId="0" fontId="69" fillId="35" borderId="11" xfId="0" applyFont="1" applyFill="1" applyBorder="1" applyAlignment="1" applyProtection="1">
      <alignment horizontal="left"/>
      <protection locked="0"/>
    </xf>
    <xf numFmtId="0" fontId="69" fillId="35" borderId="12" xfId="0" applyFont="1" applyFill="1" applyBorder="1" applyAlignment="1" applyProtection="1">
      <alignment horizontal="left"/>
      <protection locked="0"/>
    </xf>
    <xf numFmtId="165" fontId="69" fillId="35" borderId="10" xfId="53" applyNumberFormat="1" applyFont="1" applyFill="1" applyBorder="1" applyAlignment="1" applyProtection="1">
      <alignment horizontal="center"/>
      <protection locked="0"/>
    </xf>
    <xf numFmtId="165" fontId="69" fillId="35" borderId="11" xfId="53" applyNumberFormat="1" applyFont="1" applyFill="1" applyBorder="1" applyAlignment="1" applyProtection="1">
      <alignment horizontal="center"/>
      <protection locked="0"/>
    </xf>
    <xf numFmtId="165" fontId="69" fillId="35" borderId="12" xfId="53" applyNumberFormat="1" applyFont="1" applyFill="1" applyBorder="1" applyAlignment="1" applyProtection="1">
      <alignment horizontal="center"/>
      <protection locked="0"/>
    </xf>
    <xf numFmtId="0" fontId="69" fillId="35" borderId="20" xfId="0" applyFont="1" applyFill="1" applyBorder="1" applyAlignment="1" applyProtection="1">
      <alignment horizontal="center"/>
      <protection/>
    </xf>
    <xf numFmtId="0" fontId="69" fillId="35" borderId="17" xfId="0" applyFont="1" applyFill="1" applyBorder="1" applyAlignment="1" applyProtection="1">
      <alignment horizontal="center"/>
      <protection/>
    </xf>
    <xf numFmtId="0" fontId="69" fillId="35" borderId="18" xfId="0" applyFont="1" applyFill="1" applyBorder="1" applyAlignment="1" applyProtection="1">
      <alignment horizontal="center"/>
      <protection/>
    </xf>
    <xf numFmtId="0" fontId="69" fillId="35" borderId="20" xfId="0" applyFont="1" applyFill="1" applyBorder="1" applyAlignment="1" applyProtection="1">
      <alignment horizontal="center"/>
      <protection locked="0"/>
    </xf>
    <xf numFmtId="0" fontId="69" fillId="35" borderId="17" xfId="0" applyFont="1" applyFill="1" applyBorder="1" applyAlignment="1" applyProtection="1">
      <alignment horizontal="center"/>
      <protection locked="0"/>
    </xf>
    <xf numFmtId="0" fontId="69" fillId="35" borderId="18" xfId="0" applyFont="1" applyFill="1" applyBorder="1" applyAlignment="1" applyProtection="1">
      <alignment horizontal="center"/>
      <protection locked="0"/>
    </xf>
    <xf numFmtId="0" fontId="69" fillId="35" borderId="20" xfId="0" applyFont="1" applyFill="1" applyBorder="1" applyAlignment="1" applyProtection="1">
      <alignment horizontal="left"/>
      <protection locked="0"/>
    </xf>
    <xf numFmtId="0" fontId="69" fillId="35" borderId="17" xfId="0" applyFont="1" applyFill="1" applyBorder="1" applyAlignment="1" applyProtection="1">
      <alignment horizontal="left"/>
      <protection locked="0"/>
    </xf>
    <xf numFmtId="0" fontId="69" fillId="35" borderId="18" xfId="0" applyFont="1" applyFill="1" applyBorder="1" applyAlignment="1" applyProtection="1">
      <alignment horizontal="left"/>
      <protection locked="0"/>
    </xf>
    <xf numFmtId="165" fontId="69" fillId="35" borderId="20" xfId="53" applyNumberFormat="1" applyFont="1" applyFill="1" applyBorder="1" applyAlignment="1" applyProtection="1">
      <alignment horizontal="center"/>
      <protection locked="0"/>
    </xf>
    <xf numFmtId="165" fontId="69" fillId="35" borderId="17" xfId="53" applyNumberFormat="1" applyFont="1" applyFill="1" applyBorder="1" applyAlignment="1" applyProtection="1">
      <alignment horizontal="center"/>
      <protection locked="0"/>
    </xf>
    <xf numFmtId="165" fontId="69" fillId="35" borderId="18" xfId="53" applyNumberFormat="1" applyFont="1" applyFill="1" applyBorder="1" applyAlignment="1" applyProtection="1">
      <alignment horizontal="center"/>
      <protection locked="0"/>
    </xf>
    <xf numFmtId="0" fontId="69" fillId="35" borderId="0" xfId="0" applyFont="1" applyFill="1" applyAlignment="1" applyProtection="1">
      <alignment horizontal="justify" vertical="top" wrapText="1"/>
      <protection/>
    </xf>
    <xf numFmtId="0" fontId="69" fillId="35" borderId="0" xfId="0" applyFont="1" applyFill="1" applyAlignment="1" applyProtection="1">
      <alignment horizontal="center" shrinkToFit="1"/>
      <protection/>
    </xf>
    <xf numFmtId="0" fontId="21" fillId="35" borderId="19" xfId="0" applyFont="1" applyFill="1" applyBorder="1" applyAlignment="1">
      <alignment/>
    </xf>
    <xf numFmtId="0" fontId="30" fillId="35" borderId="16" xfId="0" applyFont="1" applyFill="1" applyBorder="1" applyAlignment="1">
      <alignment/>
    </xf>
    <xf numFmtId="0" fontId="21" fillId="35" borderId="16" xfId="0" applyFont="1" applyFill="1" applyBorder="1" applyAlignment="1">
      <alignment/>
    </xf>
    <xf numFmtId="0" fontId="30" fillId="35" borderId="19" xfId="0" applyFont="1" applyFill="1" applyBorder="1" applyAlignment="1">
      <alignment/>
    </xf>
    <xf numFmtId="0" fontId="32" fillId="35" borderId="0" xfId="0" applyFont="1" applyFill="1" applyAlignment="1">
      <alignment/>
    </xf>
    <xf numFmtId="0" fontId="30" fillId="35" borderId="13" xfId="0" applyFont="1" applyFill="1" applyBorder="1" applyAlignment="1">
      <alignment/>
    </xf>
    <xf numFmtId="0" fontId="30" fillId="35" borderId="14" xfId="0" applyFont="1" applyFill="1" applyBorder="1" applyAlignment="1">
      <alignment/>
    </xf>
    <xf numFmtId="0" fontId="30" fillId="35" borderId="15" xfId="0" applyFont="1" applyFill="1" applyBorder="1" applyAlignment="1">
      <alignment/>
    </xf>
    <xf numFmtId="0" fontId="30" fillId="35" borderId="0" xfId="0" applyFont="1" applyFill="1" applyBorder="1" applyAlignment="1">
      <alignment/>
    </xf>
    <xf numFmtId="49" fontId="31" fillId="35" borderId="13" xfId="0" applyNumberFormat="1" applyFont="1" applyFill="1" applyBorder="1" applyAlignment="1">
      <alignment horizontal="left"/>
    </xf>
    <xf numFmtId="0" fontId="31" fillId="35" borderId="14" xfId="0" applyFont="1" applyFill="1" applyBorder="1" applyAlignment="1">
      <alignment horizontal="left"/>
    </xf>
    <xf numFmtId="0" fontId="31" fillId="35" borderId="15" xfId="0" applyFont="1" applyFill="1" applyBorder="1" applyAlignment="1">
      <alignment horizontal="left"/>
    </xf>
    <xf numFmtId="0" fontId="31" fillId="35" borderId="13" xfId="0" applyFont="1" applyFill="1" applyBorder="1" applyAlignment="1">
      <alignment horizontal="left"/>
    </xf>
    <xf numFmtId="0" fontId="29" fillId="35" borderId="0" xfId="0" applyFont="1" applyFill="1" applyAlignment="1">
      <alignment/>
    </xf>
    <xf numFmtId="0" fontId="30" fillId="35" borderId="10" xfId="0" applyFont="1" applyFill="1" applyBorder="1" applyAlignment="1">
      <alignment/>
    </xf>
    <xf numFmtId="0" fontId="30" fillId="35" borderId="11" xfId="0" applyFont="1" applyFill="1" applyBorder="1" applyAlignment="1">
      <alignment/>
    </xf>
    <xf numFmtId="0" fontId="30" fillId="35" borderId="12" xfId="0" applyFont="1" applyFill="1" applyBorder="1" applyAlignment="1">
      <alignment/>
    </xf>
    <xf numFmtId="0" fontId="31" fillId="35" borderId="13" xfId="0" applyFont="1" applyFill="1" applyBorder="1" applyAlignment="1">
      <alignment horizontal="left" shrinkToFit="1"/>
    </xf>
    <xf numFmtId="0" fontId="31" fillId="35" borderId="14" xfId="0" applyFont="1" applyFill="1" applyBorder="1" applyAlignment="1">
      <alignment horizontal="left" shrinkToFit="1"/>
    </xf>
    <xf numFmtId="0" fontId="31" fillId="35" borderId="14" xfId="0" applyFont="1" applyFill="1" applyBorder="1" applyAlignment="1">
      <alignment horizontal="left"/>
    </xf>
    <xf numFmtId="0" fontId="31" fillId="35" borderId="14" xfId="0" applyFont="1" applyFill="1" applyBorder="1" applyAlignment="1">
      <alignment horizontal="center" shrinkToFit="1"/>
    </xf>
    <xf numFmtId="0" fontId="31" fillId="35" borderId="15" xfId="0" applyFont="1" applyFill="1" applyBorder="1" applyAlignment="1">
      <alignment horizontal="center" shrinkToFit="1"/>
    </xf>
    <xf numFmtId="0" fontId="31" fillId="35" borderId="13" xfId="0" applyFont="1" applyFill="1" applyBorder="1" applyAlignment="1">
      <alignment horizontal="center"/>
    </xf>
    <xf numFmtId="0" fontId="31" fillId="35" borderId="14" xfId="0" applyFont="1" applyFill="1" applyBorder="1" applyAlignment="1">
      <alignment horizontal="center"/>
    </xf>
    <xf numFmtId="0" fontId="31" fillId="35" borderId="15" xfId="0" applyFont="1" applyFill="1" applyBorder="1" applyAlignment="1">
      <alignment horizontal="center"/>
    </xf>
    <xf numFmtId="49" fontId="31" fillId="35" borderId="14" xfId="0" applyNumberFormat="1" applyFont="1" applyFill="1" applyBorder="1" applyAlignment="1">
      <alignment horizontal="left"/>
    </xf>
    <xf numFmtId="49" fontId="31" fillId="35" borderId="15" xfId="0" applyNumberFormat="1" applyFont="1" applyFill="1" applyBorder="1" applyAlignment="1">
      <alignment horizontal="left"/>
    </xf>
    <xf numFmtId="0" fontId="32" fillId="35" borderId="20" xfId="0" applyFont="1" applyFill="1" applyBorder="1" applyAlignment="1">
      <alignment horizontal="center"/>
    </xf>
    <xf numFmtId="0" fontId="32" fillId="35" borderId="17" xfId="0" applyFont="1" applyFill="1" applyBorder="1" applyAlignment="1">
      <alignment horizontal="center"/>
    </xf>
    <xf numFmtId="0" fontId="32" fillId="35" borderId="18" xfId="0" applyFont="1" applyFill="1" applyBorder="1" applyAlignment="1">
      <alignment horizontal="center"/>
    </xf>
    <xf numFmtId="49" fontId="31" fillId="35" borderId="19" xfId="0" applyNumberFormat="1" applyFont="1" applyFill="1" applyBorder="1" applyAlignment="1">
      <alignment horizontal="center"/>
    </xf>
    <xf numFmtId="0" fontId="31" fillId="35" borderId="0" xfId="0" applyFont="1" applyFill="1" applyBorder="1" applyAlignment="1">
      <alignment horizontal="center"/>
    </xf>
    <xf numFmtId="49" fontId="31" fillId="35" borderId="0" xfId="0" applyNumberFormat="1" applyFont="1" applyFill="1" applyBorder="1" applyAlignment="1">
      <alignment horizontal="center"/>
    </xf>
    <xf numFmtId="0" fontId="31" fillId="35" borderId="16" xfId="0" applyFont="1" applyFill="1" applyBorder="1" applyAlignment="1">
      <alignment horizontal="center"/>
    </xf>
    <xf numFmtId="0" fontId="31" fillId="35" borderId="19" xfId="0" applyFont="1" applyFill="1" applyBorder="1" applyAlignment="1">
      <alignment horizontal="center"/>
    </xf>
    <xf numFmtId="0" fontId="30" fillId="35" borderId="20" xfId="0" applyFont="1" applyFill="1" applyBorder="1" applyAlignment="1">
      <alignment horizontal="center"/>
    </xf>
    <xf numFmtId="0" fontId="30" fillId="35" borderId="17" xfId="0" applyFont="1" applyFill="1" applyBorder="1" applyAlignment="1">
      <alignment horizontal="center"/>
    </xf>
    <xf numFmtId="0" fontId="30" fillId="35" borderId="18" xfId="0" applyFont="1" applyFill="1" applyBorder="1" applyAlignment="1">
      <alignment horizontal="center"/>
    </xf>
    <xf numFmtId="14" fontId="31" fillId="35" borderId="13" xfId="0" applyNumberFormat="1" applyFont="1" applyFill="1" applyBorder="1" applyAlignment="1">
      <alignment horizontal="center"/>
    </xf>
    <xf numFmtId="0" fontId="21" fillId="35" borderId="0" xfId="0" applyFont="1" applyFill="1" applyAlignment="1" quotePrefix="1">
      <alignment/>
    </xf>
    <xf numFmtId="0" fontId="31" fillId="35" borderId="14" xfId="0" applyNumberFormat="1" applyFont="1" applyFill="1" applyBorder="1" applyAlignment="1">
      <alignment horizontal="center"/>
    </xf>
    <xf numFmtId="0" fontId="34" fillId="35" borderId="0" xfId="0" applyFont="1" applyFill="1" applyAlignment="1">
      <alignment horizontal="center"/>
    </xf>
    <xf numFmtId="0" fontId="38" fillId="35" borderId="10" xfId="0" applyFont="1" applyFill="1" applyBorder="1" applyAlignment="1">
      <alignment/>
    </xf>
    <xf numFmtId="0" fontId="31" fillId="35" borderId="14" xfId="0" applyFont="1" applyFill="1" applyBorder="1" applyAlignment="1">
      <alignment/>
    </xf>
    <xf numFmtId="0" fontId="31" fillId="35" borderId="14" xfId="0" applyFont="1" applyFill="1" applyBorder="1" applyAlignment="1">
      <alignment horizontal="center" shrinkToFit="1"/>
    </xf>
    <xf numFmtId="0" fontId="38" fillId="35" borderId="10" xfId="0" applyFont="1" applyFill="1" applyBorder="1" applyAlignment="1">
      <alignment horizontal="center"/>
    </xf>
    <xf numFmtId="0" fontId="38" fillId="35" borderId="11" xfId="0" applyFont="1" applyFill="1" applyBorder="1" applyAlignment="1">
      <alignment horizontal="center"/>
    </xf>
    <xf numFmtId="0" fontId="38" fillId="35" borderId="12" xfId="0" applyFont="1" applyFill="1" applyBorder="1" applyAlignment="1">
      <alignment horizontal="center"/>
    </xf>
    <xf numFmtId="0" fontId="23" fillId="35" borderId="13" xfId="0" applyFont="1" applyFill="1" applyBorder="1" applyAlignment="1" applyProtection="1">
      <alignment horizontal="center"/>
      <protection locked="0"/>
    </xf>
    <xf numFmtId="49" fontId="23" fillId="35" borderId="13" xfId="0" applyNumberFormat="1" applyFont="1" applyFill="1" applyBorder="1" applyAlignment="1">
      <alignment horizontal="center"/>
    </xf>
    <xf numFmtId="0" fontId="38" fillId="35" borderId="10" xfId="0" applyFont="1" applyFill="1" applyBorder="1" applyAlignment="1">
      <alignment horizontal="center" vertical="center"/>
    </xf>
    <xf numFmtId="0" fontId="38" fillId="35" borderId="11" xfId="0" applyFont="1" applyFill="1" applyBorder="1" applyAlignment="1">
      <alignment horizontal="center" vertical="center"/>
    </xf>
    <xf numFmtId="0" fontId="38" fillId="35" borderId="12" xfId="0" applyFont="1" applyFill="1" applyBorder="1" applyAlignment="1">
      <alignment horizontal="center" vertical="center"/>
    </xf>
    <xf numFmtId="0" fontId="38" fillId="35" borderId="19" xfId="0" applyFont="1" applyFill="1" applyBorder="1" applyAlignment="1">
      <alignment horizontal="center" vertical="center"/>
    </xf>
    <xf numFmtId="0" fontId="38" fillId="35" borderId="0" xfId="0" applyFont="1" applyFill="1" applyBorder="1" applyAlignment="1">
      <alignment horizontal="center" vertical="center"/>
    </xf>
    <xf numFmtId="0" fontId="38" fillId="35" borderId="16" xfId="0" applyFont="1" applyFill="1" applyBorder="1" applyAlignment="1">
      <alignment horizontal="center" vertical="center"/>
    </xf>
    <xf numFmtId="0" fontId="38" fillId="35" borderId="13" xfId="0" applyFont="1" applyFill="1" applyBorder="1" applyAlignment="1">
      <alignment horizontal="center" vertical="center"/>
    </xf>
    <xf numFmtId="0" fontId="38" fillId="35" borderId="14" xfId="0" applyFont="1" applyFill="1" applyBorder="1" applyAlignment="1">
      <alignment horizontal="center" vertical="center"/>
    </xf>
    <xf numFmtId="0" fontId="38" fillId="35" borderId="15" xfId="0" applyFont="1" applyFill="1" applyBorder="1" applyAlignment="1">
      <alignment horizontal="center" vertical="center"/>
    </xf>
    <xf numFmtId="0" fontId="38" fillId="35" borderId="12" xfId="0" applyFont="1" applyFill="1" applyBorder="1" applyAlignment="1">
      <alignment horizontal="left"/>
    </xf>
    <xf numFmtId="0" fontId="38" fillId="35" borderId="12" xfId="0" applyFont="1" applyFill="1" applyBorder="1" applyAlignment="1">
      <alignment horizontal="right"/>
    </xf>
    <xf numFmtId="49" fontId="31" fillId="35" borderId="13" xfId="0" applyNumberFormat="1" applyFont="1" applyFill="1" applyBorder="1" applyAlignment="1">
      <alignment horizontal="center"/>
    </xf>
    <xf numFmtId="0" fontId="38" fillId="35" borderId="11" xfId="0" applyFont="1" applyFill="1" applyBorder="1" applyAlignment="1">
      <alignment/>
    </xf>
    <xf numFmtId="49" fontId="31" fillId="35" borderId="14" xfId="0" applyNumberFormat="1" applyFont="1" applyFill="1" applyBorder="1" applyAlignment="1">
      <alignment horizontal="center"/>
    </xf>
    <xf numFmtId="49" fontId="31" fillId="35" borderId="15" xfId="0" applyNumberFormat="1" applyFont="1" applyFill="1" applyBorder="1" applyAlignment="1">
      <alignment horizontal="center"/>
    </xf>
    <xf numFmtId="0" fontId="31" fillId="35" borderId="13" xfId="0" applyFont="1" applyFill="1" applyBorder="1" applyAlignment="1">
      <alignment horizontal="center" shrinkToFit="1"/>
    </xf>
    <xf numFmtId="0" fontId="30" fillId="35" borderId="10" xfId="0" applyFont="1" applyFill="1" applyBorder="1" applyAlignment="1">
      <alignment horizontal="center" vertical="center"/>
    </xf>
    <xf numFmtId="0" fontId="38" fillId="35" borderId="0" xfId="0" applyFont="1" applyFill="1" applyAlignment="1">
      <alignment horizontal="center"/>
    </xf>
    <xf numFmtId="0" fontId="31" fillId="35" borderId="13" xfId="0" applyFont="1" applyFill="1" applyBorder="1" applyAlignment="1" applyProtection="1">
      <alignment horizontal="left" shrinkToFit="1"/>
      <protection locked="0"/>
    </xf>
    <xf numFmtId="0" fontId="31" fillId="35" borderId="14" xfId="0" applyFont="1" applyFill="1" applyBorder="1" applyAlignment="1" applyProtection="1">
      <alignment horizontal="left" shrinkToFit="1"/>
      <protection locked="0"/>
    </xf>
    <xf numFmtId="0" fontId="31" fillId="35" borderId="14" xfId="0" applyFont="1" applyFill="1" applyBorder="1" applyAlignment="1" applyProtection="1">
      <alignment horizontal="center" shrinkToFit="1"/>
      <protection locked="0"/>
    </xf>
    <xf numFmtId="0" fontId="31" fillId="35" borderId="15" xfId="0" applyFont="1" applyFill="1" applyBorder="1" applyAlignment="1" applyProtection="1">
      <alignment horizontal="center" shrinkToFit="1"/>
      <protection locked="0"/>
    </xf>
    <xf numFmtId="0" fontId="21" fillId="35" borderId="10" xfId="0" applyFont="1" applyFill="1" applyBorder="1" applyAlignment="1">
      <alignment horizontal="center" vertical="center" textRotation="90"/>
    </xf>
    <xf numFmtId="0" fontId="21" fillId="35" borderId="12" xfId="0" applyFont="1" applyFill="1" applyBorder="1" applyAlignment="1">
      <alignment horizontal="center" vertical="center" textRotation="90"/>
    </xf>
    <xf numFmtId="0" fontId="21" fillId="35" borderId="20" xfId="0" applyFont="1" applyFill="1" applyBorder="1" applyAlignment="1">
      <alignment horizontal="center"/>
    </xf>
    <xf numFmtId="0" fontId="21" fillId="35" borderId="17" xfId="0" applyFont="1" applyFill="1" applyBorder="1" applyAlignment="1">
      <alignment horizontal="center"/>
    </xf>
    <xf numFmtId="0" fontId="21" fillId="35" borderId="18" xfId="0" applyFont="1" applyFill="1" applyBorder="1" applyAlignment="1">
      <alignment horizontal="center"/>
    </xf>
    <xf numFmtId="0" fontId="38" fillId="35" borderId="20" xfId="0" applyFont="1" applyFill="1" applyBorder="1" applyAlignment="1">
      <alignment horizontal="center"/>
    </xf>
    <xf numFmtId="0" fontId="38" fillId="35" borderId="17" xfId="0" applyFont="1" applyFill="1" applyBorder="1" applyAlignment="1">
      <alignment horizontal="center"/>
    </xf>
    <xf numFmtId="0" fontId="38" fillId="35" borderId="18" xfId="0" applyFont="1" applyFill="1" applyBorder="1" applyAlignment="1">
      <alignment horizontal="center"/>
    </xf>
    <xf numFmtId="0" fontId="21" fillId="35" borderId="19" xfId="0" applyFont="1" applyFill="1" applyBorder="1" applyAlignment="1">
      <alignment horizontal="center" vertical="center" textRotation="90"/>
    </xf>
    <xf numFmtId="0" fontId="21" fillId="35" borderId="16" xfId="0" applyFont="1" applyFill="1" applyBorder="1" applyAlignment="1">
      <alignment horizontal="center" vertical="center" textRotation="90"/>
    </xf>
    <xf numFmtId="0" fontId="31" fillId="35" borderId="20" xfId="0" applyFont="1" applyFill="1" applyBorder="1" applyAlignment="1">
      <alignment horizontal="left"/>
    </xf>
    <xf numFmtId="0" fontId="31" fillId="35" borderId="17" xfId="0" applyFont="1" applyFill="1" applyBorder="1" applyAlignment="1">
      <alignment horizontal="left"/>
    </xf>
    <xf numFmtId="0" fontId="31" fillId="35" borderId="18" xfId="0" applyFont="1" applyFill="1" applyBorder="1" applyAlignment="1">
      <alignment horizontal="left"/>
    </xf>
    <xf numFmtId="0" fontId="31" fillId="35" borderId="20" xfId="0" applyFont="1" applyFill="1" applyBorder="1" applyAlignment="1" applyProtection="1">
      <alignment horizontal="center"/>
      <protection locked="0"/>
    </xf>
    <xf numFmtId="0" fontId="31" fillId="35" borderId="17" xfId="0" applyFont="1" applyFill="1" applyBorder="1" applyAlignment="1" applyProtection="1">
      <alignment horizontal="center"/>
      <protection locked="0"/>
    </xf>
    <xf numFmtId="0" fontId="31" fillId="35" borderId="18" xfId="0" applyFont="1" applyFill="1" applyBorder="1" applyAlignment="1" applyProtection="1">
      <alignment horizontal="center"/>
      <protection locked="0"/>
    </xf>
    <xf numFmtId="49" fontId="31" fillId="35" borderId="20" xfId="0" applyNumberFormat="1" applyFont="1" applyFill="1" applyBorder="1" applyAlignment="1">
      <alignment horizontal="center"/>
    </xf>
    <xf numFmtId="0" fontId="31" fillId="35" borderId="17" xfId="0" applyFont="1" applyFill="1" applyBorder="1" applyAlignment="1">
      <alignment horizontal="center"/>
    </xf>
    <xf numFmtId="0" fontId="31" fillId="35" borderId="18" xfId="0" applyFont="1" applyFill="1" applyBorder="1" applyAlignment="1">
      <alignment horizontal="center"/>
    </xf>
    <xf numFmtId="0" fontId="38" fillId="35" borderId="20" xfId="0" applyFont="1" applyFill="1" applyBorder="1" applyAlignment="1">
      <alignment/>
    </xf>
    <xf numFmtId="14" fontId="31" fillId="35" borderId="17" xfId="0" applyNumberFormat="1" applyFont="1" applyFill="1" applyBorder="1" applyAlignment="1">
      <alignment horizontal="left"/>
    </xf>
    <xf numFmtId="0" fontId="31" fillId="35" borderId="17" xfId="0" applyNumberFormat="1" applyFont="1" applyFill="1" applyBorder="1" applyAlignment="1">
      <alignment horizontal="left"/>
    </xf>
    <xf numFmtId="0" fontId="31" fillId="35" borderId="18" xfId="0" applyNumberFormat="1" applyFont="1" applyFill="1" applyBorder="1" applyAlignment="1">
      <alignment horizontal="left"/>
    </xf>
    <xf numFmtId="0" fontId="31" fillId="35" borderId="17" xfId="0" applyFont="1" applyFill="1" applyBorder="1" applyAlignment="1">
      <alignment horizontal="left" shrinkToFit="1"/>
    </xf>
    <xf numFmtId="0" fontId="31" fillId="35" borderId="18" xfId="0" applyFont="1" applyFill="1" applyBorder="1" applyAlignment="1">
      <alignment horizontal="left" shrinkToFit="1"/>
    </xf>
    <xf numFmtId="0" fontId="21" fillId="35" borderId="13" xfId="0" applyFont="1" applyFill="1" applyBorder="1" applyAlignment="1">
      <alignment horizontal="center" vertical="center" textRotation="90"/>
    </xf>
    <xf numFmtId="0" fontId="21" fillId="35" borderId="15" xfId="0" applyFont="1" applyFill="1" applyBorder="1" applyAlignment="1">
      <alignment horizontal="center" vertical="center" textRotation="90"/>
    </xf>
    <xf numFmtId="0" fontId="31" fillId="35" borderId="20" xfId="0" applyFont="1" applyFill="1" applyBorder="1" applyAlignment="1" applyProtection="1">
      <alignment horizontal="left"/>
      <protection locked="0"/>
    </xf>
    <xf numFmtId="0" fontId="31" fillId="35" borderId="17" xfId="0" applyFont="1" applyFill="1" applyBorder="1" applyAlignment="1" applyProtection="1">
      <alignment horizontal="left"/>
      <protection locked="0"/>
    </xf>
    <xf numFmtId="0" fontId="31" fillId="35" borderId="18" xfId="0" applyFont="1" applyFill="1" applyBorder="1" applyAlignment="1" applyProtection="1">
      <alignment horizontal="left"/>
      <protection locked="0"/>
    </xf>
    <xf numFmtId="14" fontId="31" fillId="35" borderId="20" xfId="0" applyNumberFormat="1" applyFont="1" applyFill="1" applyBorder="1" applyAlignment="1" applyProtection="1">
      <alignment horizontal="center"/>
      <protection locked="0"/>
    </xf>
    <xf numFmtId="0" fontId="38" fillId="35" borderId="17" xfId="0" applyFont="1" applyFill="1" applyBorder="1" applyAlignment="1">
      <alignment/>
    </xf>
    <xf numFmtId="49" fontId="31" fillId="35" borderId="17" xfId="0" applyNumberFormat="1" applyFont="1" applyFill="1" applyBorder="1" applyAlignment="1">
      <alignment horizontal="center"/>
    </xf>
    <xf numFmtId="0" fontId="31" fillId="35" borderId="17" xfId="0" applyNumberFormat="1" applyFont="1" applyFill="1" applyBorder="1" applyAlignment="1">
      <alignment horizontal="center"/>
    </xf>
    <xf numFmtId="0" fontId="31" fillId="35" borderId="18" xfId="0" applyNumberFormat="1" applyFont="1" applyFill="1" applyBorder="1" applyAlignment="1">
      <alignment horizontal="center"/>
    </xf>
    <xf numFmtId="0" fontId="31" fillId="35" borderId="15" xfId="0" applyNumberFormat="1" applyFont="1" applyFill="1" applyBorder="1" applyAlignment="1">
      <alignment horizontal="center"/>
    </xf>
    <xf numFmtId="4" fontId="31" fillId="35" borderId="13" xfId="0" applyNumberFormat="1" applyFont="1" applyFill="1" applyBorder="1" applyAlignment="1">
      <alignment horizontal="center"/>
    </xf>
    <xf numFmtId="0" fontId="21" fillId="35" borderId="20" xfId="0" applyFont="1" applyFill="1" applyBorder="1" applyAlignment="1">
      <alignment horizontal="center" vertical="center"/>
    </xf>
    <xf numFmtId="0" fontId="21" fillId="35" borderId="17" xfId="0" applyFont="1" applyFill="1" applyBorder="1" applyAlignment="1">
      <alignment horizontal="center" vertical="center"/>
    </xf>
    <xf numFmtId="0" fontId="21" fillId="35" borderId="18" xfId="0" applyFont="1" applyFill="1" applyBorder="1" applyAlignment="1">
      <alignment horizontal="center" vertical="center"/>
    </xf>
    <xf numFmtId="0" fontId="31" fillId="35" borderId="13" xfId="0" applyFont="1" applyFill="1" applyBorder="1" applyAlignment="1">
      <alignment/>
    </xf>
    <xf numFmtId="0" fontId="31" fillId="35" borderId="14" xfId="0" applyFont="1" applyFill="1" applyBorder="1" applyAlignment="1">
      <alignment/>
    </xf>
    <xf numFmtId="0" fontId="31" fillId="35" borderId="15" xfId="0" applyFont="1" applyFill="1" applyBorder="1" applyAlignment="1">
      <alignment/>
    </xf>
    <xf numFmtId="49" fontId="31" fillId="35" borderId="13" xfId="0" applyNumberFormat="1" applyFont="1" applyFill="1" applyBorder="1" applyAlignment="1" applyProtection="1">
      <alignment horizontal="center"/>
      <protection locked="0"/>
    </xf>
    <xf numFmtId="49" fontId="31" fillId="35" borderId="14" xfId="0" applyNumberFormat="1" applyFont="1" applyFill="1" applyBorder="1" applyAlignment="1" applyProtection="1">
      <alignment horizontal="center"/>
      <protection locked="0"/>
    </xf>
    <xf numFmtId="49" fontId="31" fillId="35" borderId="15" xfId="0" applyNumberFormat="1" applyFont="1" applyFill="1" applyBorder="1" applyAlignment="1" applyProtection="1">
      <alignment horizontal="center"/>
      <protection locked="0"/>
    </xf>
    <xf numFmtId="20" fontId="31" fillId="35" borderId="13" xfId="0" applyNumberFormat="1" applyFont="1" applyFill="1" applyBorder="1" applyAlignment="1" applyProtection="1">
      <alignment horizontal="center"/>
      <protection locked="0"/>
    </xf>
    <xf numFmtId="0" fontId="21" fillId="35" borderId="11" xfId="0" applyFont="1" applyFill="1" applyBorder="1" applyAlignment="1">
      <alignment horizontal="left" vertical="center"/>
    </xf>
    <xf numFmtId="0" fontId="29" fillId="35" borderId="14" xfId="0" applyFont="1" applyFill="1" applyBorder="1" applyAlignment="1">
      <alignment/>
    </xf>
    <xf numFmtId="0" fontId="29" fillId="35" borderId="15" xfId="0" applyFont="1" applyFill="1" applyBorder="1" applyAlignment="1">
      <alignment/>
    </xf>
    <xf numFmtId="0" fontId="21" fillId="35" borderId="0" xfId="0" applyFont="1" applyFill="1" applyAlignment="1">
      <alignment horizontal="left" vertical="center"/>
    </xf>
    <xf numFmtId="0" fontId="38" fillId="35" borderId="0" xfId="0" applyFont="1" applyFill="1" applyBorder="1" applyAlignment="1">
      <alignment horizontal="center"/>
    </xf>
    <xf numFmtId="0" fontId="21" fillId="35" borderId="11" xfId="0" applyFont="1" applyFill="1" applyBorder="1" applyAlignment="1">
      <alignment horizontal="center"/>
    </xf>
    <xf numFmtId="0" fontId="38" fillId="35" borderId="14" xfId="0" applyFont="1" applyFill="1" applyBorder="1" applyAlignment="1">
      <alignment horizontal="center"/>
    </xf>
    <xf numFmtId="0" fontId="69" fillId="35" borderId="0" xfId="0" applyFont="1" applyFill="1" applyAlignment="1">
      <alignment horizontal="left"/>
    </xf>
    <xf numFmtId="0" fontId="69" fillId="35" borderId="19" xfId="0" applyFont="1" applyFill="1" applyBorder="1" applyAlignment="1">
      <alignment horizontal="center"/>
    </xf>
    <xf numFmtId="0" fontId="69" fillId="35" borderId="16" xfId="0" applyFont="1" applyFill="1" applyBorder="1" applyAlignment="1">
      <alignment horizontal="center"/>
    </xf>
    <xf numFmtId="0" fontId="69" fillId="35" borderId="13" xfId="0" applyFont="1" applyFill="1" applyBorder="1" applyAlignment="1">
      <alignment horizontal="center"/>
    </xf>
    <xf numFmtId="0" fontId="69" fillId="35" borderId="15" xfId="0" applyFont="1" applyFill="1" applyBorder="1" applyAlignment="1">
      <alignment horizontal="center"/>
    </xf>
    <xf numFmtId="0" fontId="69" fillId="35" borderId="11" xfId="0" applyFont="1" applyFill="1" applyBorder="1" applyAlignment="1">
      <alignment horizontal="center"/>
    </xf>
    <xf numFmtId="0" fontId="69" fillId="35" borderId="11" xfId="0" applyFont="1" applyFill="1" applyBorder="1" applyAlignment="1">
      <alignment horizontal="center" vertical="center"/>
    </xf>
    <xf numFmtId="0" fontId="69" fillId="35" borderId="12" xfId="0" applyFont="1" applyFill="1" applyBorder="1" applyAlignment="1">
      <alignment horizontal="center" vertical="center"/>
    </xf>
    <xf numFmtId="0" fontId="69" fillId="35" borderId="13" xfId="0" applyFont="1" applyFill="1" applyBorder="1" applyAlignment="1">
      <alignment horizontal="center" vertical="center"/>
    </xf>
    <xf numFmtId="0" fontId="69" fillId="35" borderId="14" xfId="0" applyFont="1" applyFill="1" applyBorder="1" applyAlignment="1">
      <alignment horizontal="center" vertical="center"/>
    </xf>
    <xf numFmtId="0" fontId="69" fillId="35" borderId="15" xfId="0" applyFont="1" applyFill="1" applyBorder="1" applyAlignment="1">
      <alignment horizontal="center" vertical="center"/>
    </xf>
    <xf numFmtId="0" fontId="69" fillId="35" borderId="17" xfId="0" applyFont="1" applyFill="1" applyBorder="1" applyAlignment="1">
      <alignment/>
    </xf>
    <xf numFmtId="0" fontId="69" fillId="35" borderId="17" xfId="0" applyFont="1" applyFill="1" applyBorder="1" applyAlignment="1">
      <alignment horizontal="left"/>
    </xf>
    <xf numFmtId="0" fontId="69" fillId="35" borderId="14" xfId="0" applyFont="1" applyFill="1" applyBorder="1" applyAlignment="1" applyProtection="1">
      <alignment horizontal="center"/>
      <protection locked="0"/>
    </xf>
    <xf numFmtId="0" fontId="21" fillId="35" borderId="10" xfId="0" applyFont="1" applyFill="1" applyBorder="1" applyAlignment="1">
      <alignment vertical="center"/>
    </xf>
    <xf numFmtId="0" fontId="21" fillId="35" borderId="11" xfId="0" applyFont="1" applyFill="1" applyBorder="1" applyAlignment="1">
      <alignment vertical="center"/>
    </xf>
    <xf numFmtId="0" fontId="32" fillId="35" borderId="10" xfId="0" applyFont="1" applyFill="1" applyBorder="1" applyAlignment="1">
      <alignment horizontal="center" vertical="center" textRotation="90"/>
    </xf>
    <xf numFmtId="0" fontId="32" fillId="35" borderId="12" xfId="0" applyFont="1" applyFill="1" applyBorder="1" applyAlignment="1">
      <alignment horizontal="center" vertical="center" textRotation="90"/>
    </xf>
    <xf numFmtId="0" fontId="30" fillId="35" borderId="11" xfId="0" applyFont="1" applyFill="1" applyBorder="1" applyAlignment="1">
      <alignment horizontal="center" vertical="center"/>
    </xf>
    <xf numFmtId="0" fontId="30" fillId="35" borderId="12" xfId="0" applyFont="1" applyFill="1" applyBorder="1" applyAlignment="1">
      <alignment horizontal="center" vertical="center"/>
    </xf>
    <xf numFmtId="0" fontId="39" fillId="35" borderId="10" xfId="0" applyFont="1" applyFill="1" applyBorder="1" applyAlignment="1">
      <alignment horizontal="center" vertical="center" textRotation="90"/>
    </xf>
    <xf numFmtId="0" fontId="39" fillId="35" borderId="12" xfId="0" applyFont="1" applyFill="1" applyBorder="1" applyAlignment="1">
      <alignment horizontal="center" vertical="center" textRotation="90"/>
    </xf>
    <xf numFmtId="0" fontId="30" fillId="35" borderId="10" xfId="0" applyFont="1" applyFill="1" applyBorder="1" applyAlignment="1">
      <alignment horizontal="center" wrapText="1"/>
    </xf>
    <xf numFmtId="0" fontId="30" fillId="35" borderId="11" xfId="0" applyFont="1" applyFill="1" applyBorder="1" applyAlignment="1">
      <alignment horizontal="center" wrapText="1"/>
    </xf>
    <xf numFmtId="0" fontId="30" fillId="35" borderId="12" xfId="0" applyFont="1" applyFill="1" applyBorder="1" applyAlignment="1">
      <alignment horizontal="center" wrapText="1"/>
    </xf>
    <xf numFmtId="0" fontId="21" fillId="35" borderId="10" xfId="0" applyFont="1" applyFill="1" applyBorder="1" applyAlignment="1">
      <alignment horizontal="center" vertical="center"/>
    </xf>
    <xf numFmtId="0" fontId="21" fillId="35" borderId="11" xfId="0" applyFont="1" applyFill="1" applyBorder="1" applyAlignment="1">
      <alignment horizontal="center" vertical="center"/>
    </xf>
    <xf numFmtId="0" fontId="21" fillId="35" borderId="12" xfId="0" applyFont="1" applyFill="1" applyBorder="1" applyAlignment="1">
      <alignment horizontal="center" vertical="center"/>
    </xf>
    <xf numFmtId="0" fontId="21" fillId="35" borderId="10" xfId="0" applyFont="1" applyFill="1" applyBorder="1" applyAlignment="1">
      <alignment horizontal="center" vertical="center" wrapText="1"/>
    </xf>
    <xf numFmtId="0" fontId="21" fillId="35" borderId="11"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32" fillId="35" borderId="19" xfId="0" applyFont="1" applyFill="1" applyBorder="1" applyAlignment="1">
      <alignment horizontal="center" vertical="center" textRotation="90"/>
    </xf>
    <xf numFmtId="0" fontId="32" fillId="35" borderId="16" xfId="0" applyFont="1" applyFill="1" applyBorder="1" applyAlignment="1">
      <alignment horizontal="center" vertical="center" textRotation="90"/>
    </xf>
    <xf numFmtId="0" fontId="30" fillId="35" borderId="13" xfId="0" applyFont="1" applyFill="1" applyBorder="1" applyAlignment="1">
      <alignment horizontal="center" vertical="center"/>
    </xf>
    <xf numFmtId="0" fontId="30" fillId="35" borderId="14" xfId="0" applyFont="1" applyFill="1" applyBorder="1" applyAlignment="1">
      <alignment horizontal="center" vertical="center"/>
    </xf>
    <xf numFmtId="0" fontId="30" fillId="35" borderId="15" xfId="0" applyFont="1" applyFill="1" applyBorder="1" applyAlignment="1">
      <alignment horizontal="center" vertical="center"/>
    </xf>
    <xf numFmtId="0" fontId="39" fillId="35" borderId="19" xfId="0" applyFont="1" applyFill="1" applyBorder="1" applyAlignment="1">
      <alignment horizontal="center" vertical="center" textRotation="90"/>
    </xf>
    <xf numFmtId="0" fontId="39" fillId="35" borderId="16" xfId="0" applyFont="1" applyFill="1" applyBorder="1" applyAlignment="1">
      <alignment horizontal="center" vertical="center" textRotation="90"/>
    </xf>
    <xf numFmtId="0" fontId="30" fillId="35" borderId="13" xfId="0" applyFont="1" applyFill="1" applyBorder="1" applyAlignment="1">
      <alignment horizontal="center" wrapText="1"/>
    </xf>
    <xf numFmtId="0" fontId="30" fillId="35" borderId="14" xfId="0" applyFont="1" applyFill="1" applyBorder="1" applyAlignment="1">
      <alignment horizontal="center" wrapText="1"/>
    </xf>
    <xf numFmtId="0" fontId="30" fillId="35" borderId="15" xfId="0" applyFont="1" applyFill="1" applyBorder="1" applyAlignment="1">
      <alignment horizontal="center" wrapText="1"/>
    </xf>
    <xf numFmtId="0" fontId="21" fillId="35" borderId="13" xfId="0" applyFont="1" applyFill="1" applyBorder="1" applyAlignment="1">
      <alignment horizontal="center" vertical="center"/>
    </xf>
    <xf numFmtId="0" fontId="21" fillId="35" borderId="14" xfId="0" applyFont="1" applyFill="1" applyBorder="1" applyAlignment="1">
      <alignment horizontal="center" vertical="center"/>
    </xf>
    <xf numFmtId="0" fontId="21" fillId="35" borderId="15" xfId="0" applyFont="1" applyFill="1" applyBorder="1" applyAlignment="1">
      <alignment horizontal="center" vertical="center"/>
    </xf>
    <xf numFmtId="0" fontId="21" fillId="35" borderId="13" xfId="0" applyFont="1" applyFill="1" applyBorder="1" applyAlignment="1">
      <alignment horizontal="center" vertical="center" wrapText="1"/>
    </xf>
    <xf numFmtId="0" fontId="21" fillId="35" borderId="14" xfId="0" applyFont="1" applyFill="1" applyBorder="1" applyAlignment="1">
      <alignment horizontal="center" vertical="center" wrapText="1"/>
    </xf>
    <xf numFmtId="0" fontId="21" fillId="35" borderId="15" xfId="0" applyFont="1" applyFill="1" applyBorder="1" applyAlignment="1">
      <alignment horizontal="center" vertical="center" wrapText="1"/>
    </xf>
    <xf numFmtId="14" fontId="23" fillId="35" borderId="20" xfId="0" applyNumberFormat="1" applyFont="1" applyFill="1" applyBorder="1" applyAlignment="1" applyProtection="1">
      <alignment horizontal="center"/>
      <protection locked="0"/>
    </xf>
    <xf numFmtId="14" fontId="23" fillId="35" borderId="17" xfId="0" applyNumberFormat="1" applyFont="1" applyFill="1" applyBorder="1" applyAlignment="1" applyProtection="1">
      <alignment horizontal="center"/>
      <protection locked="0"/>
    </xf>
    <xf numFmtId="14" fontId="23" fillId="35" borderId="18" xfId="0" applyNumberFormat="1" applyFont="1" applyFill="1" applyBorder="1" applyAlignment="1" applyProtection="1">
      <alignment horizontal="center"/>
      <protection locked="0"/>
    </xf>
    <xf numFmtId="166" fontId="23" fillId="35" borderId="20" xfId="0" applyNumberFormat="1" applyFont="1" applyFill="1" applyBorder="1" applyAlignment="1" applyProtection="1">
      <alignment horizontal="center"/>
      <protection locked="0"/>
    </xf>
    <xf numFmtId="166" fontId="23" fillId="35" borderId="17" xfId="0" applyNumberFormat="1" applyFont="1" applyFill="1" applyBorder="1" applyAlignment="1" applyProtection="1">
      <alignment horizontal="center"/>
      <protection locked="0"/>
    </xf>
    <xf numFmtId="166" fontId="23" fillId="35" borderId="18" xfId="0" applyNumberFormat="1" applyFont="1" applyFill="1" applyBorder="1" applyAlignment="1" applyProtection="1">
      <alignment horizontal="center"/>
      <protection locked="0"/>
    </xf>
    <xf numFmtId="167" fontId="23" fillId="35" borderId="23" xfId="0" applyNumberFormat="1" applyFont="1" applyFill="1" applyBorder="1" applyAlignment="1" applyProtection="1">
      <alignment horizontal="center"/>
      <protection locked="0"/>
    </xf>
    <xf numFmtId="166" fontId="23" fillId="35" borderId="23" xfId="0" applyNumberFormat="1" applyFont="1" applyFill="1" applyBorder="1" applyAlignment="1" applyProtection="1">
      <alignment horizontal="center"/>
      <protection locked="0"/>
    </xf>
    <xf numFmtId="0" fontId="32" fillId="35" borderId="13" xfId="0" applyFont="1" applyFill="1" applyBorder="1" applyAlignment="1">
      <alignment horizontal="center" vertical="center" textRotation="90"/>
    </xf>
    <xf numFmtId="0" fontId="32" fillId="35" borderId="15" xfId="0" applyFont="1" applyFill="1" applyBorder="1" applyAlignment="1">
      <alignment horizontal="center" vertical="center" textRotation="90"/>
    </xf>
    <xf numFmtId="0" fontId="39" fillId="35" borderId="13" xfId="0" applyFont="1" applyFill="1" applyBorder="1" applyAlignment="1">
      <alignment horizontal="center" vertical="center" textRotation="90"/>
    </xf>
    <xf numFmtId="0" fontId="39" fillId="35" borderId="15" xfId="0" applyFont="1" applyFill="1" applyBorder="1" applyAlignment="1">
      <alignment horizontal="center" vertical="center" textRotation="90"/>
    </xf>
    <xf numFmtId="0" fontId="21" fillId="35" borderId="23" xfId="0" applyFont="1" applyFill="1" applyBorder="1" applyAlignment="1">
      <alignment horizontal="center"/>
    </xf>
    <xf numFmtId="0" fontId="21" fillId="35" borderId="23" xfId="0" applyFont="1" applyFill="1" applyBorder="1" applyAlignment="1">
      <alignment horizontal="left"/>
    </xf>
    <xf numFmtId="0" fontId="23" fillId="35" borderId="23" xfId="0" applyFont="1" applyFill="1" applyBorder="1" applyAlignment="1" applyProtection="1">
      <alignment horizontal="left"/>
      <protection locked="0"/>
    </xf>
    <xf numFmtId="0" fontId="23" fillId="35" borderId="23" xfId="0" applyFont="1" applyFill="1" applyBorder="1" applyAlignment="1" applyProtection="1">
      <alignment horizontal="center"/>
      <protection locked="0"/>
    </xf>
    <xf numFmtId="0" fontId="21" fillId="35" borderId="20" xfId="0" applyFont="1" applyFill="1" applyBorder="1" applyAlignment="1">
      <alignment horizontal="left"/>
    </xf>
    <xf numFmtId="0" fontId="21" fillId="35" borderId="17" xfId="0" applyFont="1" applyFill="1" applyBorder="1" applyAlignment="1">
      <alignment horizontal="left"/>
    </xf>
    <xf numFmtId="0" fontId="21" fillId="35" borderId="18" xfId="0" applyFont="1" applyFill="1" applyBorder="1" applyAlignment="1">
      <alignment horizontal="left"/>
    </xf>
    <xf numFmtId="167" fontId="23" fillId="35" borderId="20" xfId="0" applyNumberFormat="1" applyFont="1" applyFill="1" applyBorder="1" applyAlignment="1" applyProtection="1">
      <alignment horizontal="center"/>
      <protection locked="0"/>
    </xf>
    <xf numFmtId="167" fontId="23" fillId="35" borderId="17" xfId="0" applyNumberFormat="1" applyFont="1" applyFill="1" applyBorder="1" applyAlignment="1" applyProtection="1">
      <alignment horizontal="center"/>
      <protection locked="0"/>
    </xf>
    <xf numFmtId="167" fontId="23" fillId="35" borderId="18" xfId="0" applyNumberFormat="1" applyFont="1" applyFill="1" applyBorder="1" applyAlignment="1" applyProtection="1">
      <alignment horizontal="center"/>
      <protection locked="0"/>
    </xf>
    <xf numFmtId="0" fontId="26" fillId="35" borderId="14" xfId="0" applyFont="1" applyFill="1" applyBorder="1" applyAlignment="1" applyProtection="1">
      <alignment shrinkToFit="1"/>
      <protection/>
    </xf>
    <xf numFmtId="49" fontId="23" fillId="35" borderId="19" xfId="0" applyNumberFormat="1" applyFont="1" applyFill="1" applyBorder="1" applyAlignment="1">
      <alignment horizontal="center"/>
    </xf>
    <xf numFmtId="4" fontId="23" fillId="35" borderId="13" xfId="0" applyNumberFormat="1" applyFont="1" applyFill="1" applyBorder="1" applyAlignment="1">
      <alignment horizontal="center"/>
    </xf>
    <xf numFmtId="0" fontId="21" fillId="35" borderId="0" xfId="0" applyFont="1" applyFill="1" applyBorder="1" applyAlignment="1">
      <alignment/>
    </xf>
    <xf numFmtId="0" fontId="32" fillId="35" borderId="10" xfId="0" applyFont="1" applyFill="1" applyBorder="1" applyAlignment="1">
      <alignment horizontal="center"/>
    </xf>
    <xf numFmtId="0" fontId="32" fillId="35" borderId="11" xfId="0" applyFont="1" applyFill="1" applyBorder="1" applyAlignment="1">
      <alignment horizontal="center"/>
    </xf>
    <xf numFmtId="0" fontId="32" fillId="35" borderId="12" xfId="0" applyFont="1" applyFill="1" applyBorder="1" applyAlignment="1">
      <alignment horizontal="center"/>
    </xf>
    <xf numFmtId="0" fontId="32" fillId="35" borderId="10" xfId="0" applyFont="1" applyFill="1" applyBorder="1" applyAlignment="1">
      <alignment horizontal="center" shrinkToFit="1"/>
    </xf>
    <xf numFmtId="0" fontId="32" fillId="35" borderId="11" xfId="0" applyFont="1" applyFill="1" applyBorder="1" applyAlignment="1">
      <alignment horizontal="center" shrinkToFit="1"/>
    </xf>
    <xf numFmtId="0" fontId="32" fillId="35" borderId="12" xfId="0" applyFont="1" applyFill="1" applyBorder="1" applyAlignment="1">
      <alignment horizontal="center" shrinkToFit="1"/>
    </xf>
    <xf numFmtId="0" fontId="32" fillId="35" borderId="13" xfId="0" applyFont="1" applyFill="1" applyBorder="1" applyAlignment="1">
      <alignment horizontal="center"/>
    </xf>
    <xf numFmtId="0" fontId="32" fillId="35" borderId="14" xfId="0" applyFont="1" applyFill="1" applyBorder="1" applyAlignment="1">
      <alignment horizontal="center"/>
    </xf>
    <xf numFmtId="0" fontId="32" fillId="35" borderId="15" xfId="0" applyFont="1" applyFill="1" applyBorder="1" applyAlignment="1">
      <alignment horizontal="center"/>
    </xf>
    <xf numFmtId="0" fontId="32" fillId="35" borderId="23" xfId="0" applyFont="1" applyFill="1" applyBorder="1" applyAlignment="1">
      <alignment horizontal="center"/>
    </xf>
    <xf numFmtId="0" fontId="39" fillId="35" borderId="13" xfId="0" applyFont="1" applyFill="1" applyBorder="1" applyAlignment="1">
      <alignment horizontal="center" shrinkToFit="1"/>
    </xf>
    <xf numFmtId="0" fontId="39" fillId="35" borderId="14" xfId="0" applyFont="1" applyFill="1" applyBorder="1" applyAlignment="1">
      <alignment horizontal="center" shrinkToFit="1"/>
    </xf>
    <xf numFmtId="0" fontId="39" fillId="35" borderId="15" xfId="0" applyFont="1" applyFill="1" applyBorder="1" applyAlignment="1">
      <alignment horizontal="center" shrinkToFit="1"/>
    </xf>
    <xf numFmtId="0" fontId="40" fillId="35" borderId="13" xfId="0" applyFont="1" applyFill="1" applyBorder="1" applyAlignment="1">
      <alignment horizontal="center" shrinkToFit="1"/>
    </xf>
    <xf numFmtId="0" fontId="40" fillId="35" borderId="14" xfId="0" applyFont="1" applyFill="1" applyBorder="1" applyAlignment="1">
      <alignment horizontal="center" shrinkToFit="1"/>
    </xf>
    <xf numFmtId="0" fontId="40" fillId="35" borderId="15" xfId="0" applyFont="1" applyFill="1" applyBorder="1" applyAlignment="1">
      <alignment horizontal="center" shrinkToFit="1"/>
    </xf>
    <xf numFmtId="0" fontId="23" fillId="35" borderId="23" xfId="0" applyFont="1" applyFill="1" applyBorder="1" applyAlignment="1">
      <alignment horizontal="center"/>
    </xf>
    <xf numFmtId="168" fontId="29" fillId="35" borderId="23" xfId="0" applyNumberFormat="1" applyFont="1" applyFill="1" applyBorder="1" applyAlignment="1">
      <alignment horizontal="center"/>
    </xf>
    <xf numFmtId="0" fontId="29" fillId="35" borderId="20" xfId="0" applyFont="1" applyFill="1" applyBorder="1" applyAlignment="1">
      <alignment horizontal="center"/>
    </xf>
    <xf numFmtId="0" fontId="29" fillId="35" borderId="17" xfId="0" applyFont="1" applyFill="1" applyBorder="1" applyAlignment="1">
      <alignment horizontal="center"/>
    </xf>
    <xf numFmtId="0" fontId="29" fillId="35" borderId="18" xfId="0" applyFont="1" applyFill="1" applyBorder="1" applyAlignment="1">
      <alignment horizontal="center"/>
    </xf>
    <xf numFmtId="168" fontId="29" fillId="35" borderId="20" xfId="0" applyNumberFormat="1" applyFont="1" applyFill="1" applyBorder="1" applyAlignment="1">
      <alignment horizontal="center"/>
    </xf>
    <xf numFmtId="168" fontId="29" fillId="35" borderId="17" xfId="0" applyNumberFormat="1" applyFont="1" applyFill="1" applyBorder="1" applyAlignment="1">
      <alignment horizontal="center"/>
    </xf>
    <xf numFmtId="168" fontId="29" fillId="35" borderId="18" xfId="0" applyNumberFormat="1" applyFont="1" applyFill="1" applyBorder="1" applyAlignment="1">
      <alignment horizontal="center"/>
    </xf>
    <xf numFmtId="0" fontId="31" fillId="35" borderId="20" xfId="0" applyFont="1" applyFill="1" applyBorder="1" applyAlignment="1">
      <alignment horizontal="center"/>
    </xf>
    <xf numFmtId="0" fontId="31" fillId="35" borderId="0" xfId="0" applyFont="1" applyFill="1" applyAlignment="1">
      <alignment/>
    </xf>
    <xf numFmtId="0" fontId="29" fillId="35" borderId="23" xfId="0" applyFont="1" applyFill="1" applyBorder="1" applyAlignment="1">
      <alignment horizontal="center"/>
    </xf>
    <xf numFmtId="0" fontId="29" fillId="35" borderId="23" xfId="0" applyFont="1" applyFill="1" applyBorder="1" applyAlignment="1">
      <alignment horizontal="left"/>
    </xf>
    <xf numFmtId="0" fontId="29" fillId="35" borderId="20" xfId="0" applyFont="1" applyFill="1" applyBorder="1" applyAlignment="1">
      <alignment horizontal="left"/>
    </xf>
    <xf numFmtId="165" fontId="29" fillId="35" borderId="23" xfId="0" applyNumberFormat="1" applyFont="1" applyFill="1" applyBorder="1" applyAlignment="1">
      <alignment horizontal="right"/>
    </xf>
    <xf numFmtId="0" fontId="29" fillId="35" borderId="10" xfId="0" applyFont="1" applyFill="1" applyBorder="1" applyAlignment="1">
      <alignment horizontal="center"/>
    </xf>
    <xf numFmtId="0" fontId="29" fillId="35" borderId="11" xfId="0" applyFont="1" applyFill="1" applyBorder="1" applyAlignment="1">
      <alignment horizontal="center"/>
    </xf>
    <xf numFmtId="0" fontId="29" fillId="35" borderId="12" xfId="0" applyFont="1" applyFill="1" applyBorder="1" applyAlignment="1">
      <alignment horizontal="center"/>
    </xf>
    <xf numFmtId="0" fontId="29" fillId="35" borderId="19" xfId="0" applyFont="1" applyFill="1" applyBorder="1" applyAlignment="1">
      <alignment horizontal="center"/>
    </xf>
    <xf numFmtId="0" fontId="29" fillId="35" borderId="0" xfId="0" applyFont="1" applyFill="1" applyBorder="1" applyAlignment="1">
      <alignment horizontal="center"/>
    </xf>
    <xf numFmtId="0" fontId="29" fillId="35" borderId="16" xfId="0" applyFont="1" applyFill="1" applyBorder="1" applyAlignment="1">
      <alignment horizontal="center"/>
    </xf>
    <xf numFmtId="0" fontId="29" fillId="35" borderId="17" xfId="0" applyFont="1" applyFill="1" applyBorder="1" applyAlignment="1">
      <alignment horizontal="left"/>
    </xf>
    <xf numFmtId="0" fontId="29" fillId="35" borderId="18" xfId="0" applyFont="1" applyFill="1" applyBorder="1" applyAlignment="1">
      <alignment horizontal="left"/>
    </xf>
    <xf numFmtId="165" fontId="29" fillId="35" borderId="20" xfId="0" applyNumberFormat="1" applyFont="1" applyFill="1" applyBorder="1" applyAlignment="1">
      <alignment horizontal="right"/>
    </xf>
    <xf numFmtId="165" fontId="29" fillId="35" borderId="17" xfId="0" applyNumberFormat="1" applyFont="1" applyFill="1" applyBorder="1" applyAlignment="1">
      <alignment horizontal="right"/>
    </xf>
    <xf numFmtId="165" fontId="29" fillId="35" borderId="18" xfId="0" applyNumberFormat="1" applyFont="1" applyFill="1" applyBorder="1" applyAlignment="1">
      <alignment horizontal="right"/>
    </xf>
    <xf numFmtId="0" fontId="29" fillId="35" borderId="20" xfId="0" applyFont="1" applyFill="1" applyBorder="1" applyAlignment="1">
      <alignment/>
    </xf>
    <xf numFmtId="0" fontId="29" fillId="35" borderId="17" xfId="0" applyFont="1" applyFill="1" applyBorder="1" applyAlignment="1">
      <alignment/>
    </xf>
    <xf numFmtId="0" fontId="29" fillId="35" borderId="18" xfId="0" applyFont="1" applyFill="1" applyBorder="1" applyAlignment="1">
      <alignment/>
    </xf>
    <xf numFmtId="165" fontId="31" fillId="35" borderId="20" xfId="0" applyNumberFormat="1" applyFont="1" applyFill="1" applyBorder="1" applyAlignment="1">
      <alignment horizontal="right"/>
    </xf>
    <xf numFmtId="165" fontId="31" fillId="35" borderId="17" xfId="0" applyNumberFormat="1" applyFont="1" applyFill="1" applyBorder="1" applyAlignment="1">
      <alignment horizontal="right"/>
    </xf>
    <xf numFmtId="165" fontId="31" fillId="35" borderId="18" xfId="0" applyNumberFormat="1" applyFont="1" applyFill="1" applyBorder="1" applyAlignment="1">
      <alignment horizontal="right"/>
    </xf>
    <xf numFmtId="0" fontId="29" fillId="35" borderId="13" xfId="0" applyFont="1" applyFill="1" applyBorder="1" applyAlignment="1">
      <alignment horizontal="center"/>
    </xf>
    <xf numFmtId="0" fontId="29" fillId="35" borderId="14" xfId="0" applyFont="1" applyFill="1" applyBorder="1" applyAlignment="1">
      <alignment horizontal="center"/>
    </xf>
    <xf numFmtId="0" fontId="29" fillId="35" borderId="15" xfId="0" applyFont="1" applyFill="1" applyBorder="1" applyAlignment="1">
      <alignment horizontal="center"/>
    </xf>
    <xf numFmtId="49" fontId="34" fillId="35" borderId="0" xfId="0" applyNumberFormat="1" applyFont="1" applyFill="1" applyAlignment="1">
      <alignment horizontal="center" vertical="center"/>
    </xf>
    <xf numFmtId="0" fontId="69" fillId="35" borderId="17" xfId="0" applyFont="1" applyFill="1" applyBorder="1" applyAlignment="1">
      <alignment horizontal="center"/>
    </xf>
    <xf numFmtId="0" fontId="26" fillId="35" borderId="0" xfId="0" applyFont="1" applyFill="1" applyBorder="1" applyAlignment="1" applyProtection="1">
      <alignment horizontal="left" shrinkToFit="1"/>
      <protection/>
    </xf>
    <xf numFmtId="14" fontId="23" fillId="35" borderId="13" xfId="0" applyNumberFormat="1" applyFont="1" applyFill="1" applyBorder="1" applyAlignment="1" applyProtection="1">
      <alignment horizontal="center"/>
      <protection locked="0"/>
    </xf>
    <xf numFmtId="0" fontId="23" fillId="35" borderId="14" xfId="0" applyNumberFormat="1" applyFont="1" applyFill="1" applyBorder="1" applyAlignment="1" applyProtection="1">
      <alignment horizontal="center"/>
      <protection locked="0"/>
    </xf>
    <xf numFmtId="0" fontId="23" fillId="35" borderId="15" xfId="0" applyNumberFormat="1" applyFont="1" applyFill="1" applyBorder="1" applyAlignment="1" applyProtection="1">
      <alignment horizontal="center"/>
      <protection locked="0"/>
    </xf>
    <xf numFmtId="14" fontId="23" fillId="35" borderId="0" xfId="0" applyNumberFormat="1" applyFont="1" applyFill="1" applyBorder="1" applyAlignment="1" applyProtection="1">
      <alignment horizontal="center"/>
      <protection/>
    </xf>
    <xf numFmtId="0" fontId="23" fillId="35" borderId="0" xfId="0" applyNumberFormat="1" applyFont="1" applyFill="1" applyBorder="1" applyAlignment="1" applyProtection="1">
      <alignment horizontal="center"/>
      <protection/>
    </xf>
    <xf numFmtId="0" fontId="26" fillId="35" borderId="0" xfId="0" applyFont="1" applyFill="1" applyBorder="1" applyAlignment="1" applyProtection="1">
      <alignment horizontal="justify" vertical="justify" wrapText="1"/>
      <protection/>
    </xf>
    <xf numFmtId="0" fontId="28" fillId="35" borderId="0" xfId="0" applyFont="1" applyFill="1" applyBorder="1" applyAlignment="1" applyProtection="1">
      <alignment horizontal="center" vertical="center"/>
      <protection/>
    </xf>
    <xf numFmtId="0" fontId="21" fillId="35" borderId="10" xfId="0" applyFont="1" applyFill="1" applyBorder="1" applyAlignment="1" applyProtection="1">
      <alignment horizontal="center"/>
      <protection/>
    </xf>
    <xf numFmtId="0" fontId="21" fillId="35" borderId="11" xfId="0" applyFont="1" applyFill="1" applyBorder="1" applyAlignment="1" applyProtection="1">
      <alignment horizontal="center"/>
      <protection/>
    </xf>
    <xf numFmtId="0" fontId="21" fillId="35" borderId="12" xfId="0" applyFont="1" applyFill="1" applyBorder="1" applyAlignment="1" applyProtection="1">
      <alignment horizontal="center"/>
      <protection/>
    </xf>
    <xf numFmtId="165" fontId="21" fillId="35" borderId="10" xfId="0" applyNumberFormat="1" applyFont="1" applyFill="1" applyBorder="1" applyAlignment="1" applyProtection="1">
      <alignment horizontal="center"/>
      <protection/>
    </xf>
    <xf numFmtId="165" fontId="21" fillId="35" borderId="11" xfId="0" applyNumberFormat="1" applyFont="1" applyFill="1" applyBorder="1" applyAlignment="1" applyProtection="1">
      <alignment horizontal="center"/>
      <protection/>
    </xf>
    <xf numFmtId="165" fontId="21" fillId="35" borderId="12" xfId="0" applyNumberFormat="1" applyFont="1" applyFill="1" applyBorder="1" applyAlignment="1" applyProtection="1">
      <alignment horizontal="center"/>
      <protection/>
    </xf>
    <xf numFmtId="0" fontId="26" fillId="35" borderId="14" xfId="0" applyFont="1" applyFill="1" applyBorder="1" applyAlignment="1" applyProtection="1">
      <alignment horizontal="left"/>
      <protection/>
    </xf>
    <xf numFmtId="0" fontId="26" fillId="35" borderId="14" xfId="0" applyFont="1" applyFill="1" applyBorder="1" applyAlignment="1" applyProtection="1">
      <alignment horizontal="center"/>
      <protection/>
    </xf>
    <xf numFmtId="0" fontId="26" fillId="35" borderId="15" xfId="0" applyFont="1" applyFill="1" applyBorder="1" applyAlignment="1" applyProtection="1">
      <alignment horizontal="center"/>
      <protection/>
    </xf>
    <xf numFmtId="165" fontId="23" fillId="35" borderId="13" xfId="0" applyNumberFormat="1" applyFont="1" applyFill="1" applyBorder="1" applyAlignment="1" applyProtection="1">
      <alignment horizontal="center"/>
      <protection locked="0"/>
    </xf>
    <xf numFmtId="165" fontId="23" fillId="35" borderId="14" xfId="0" applyNumberFormat="1" applyFont="1" applyFill="1" applyBorder="1" applyAlignment="1" applyProtection="1">
      <alignment horizontal="center"/>
      <protection locked="0"/>
    </xf>
    <xf numFmtId="165" fontId="23" fillId="35" borderId="15" xfId="0" applyNumberFormat="1" applyFont="1" applyFill="1" applyBorder="1" applyAlignment="1" applyProtection="1">
      <alignment horizontal="center"/>
      <protection locked="0"/>
    </xf>
    <xf numFmtId="14" fontId="26" fillId="35" borderId="0" xfId="0" applyNumberFormat="1" applyFont="1" applyFill="1" applyBorder="1" applyAlignment="1" applyProtection="1">
      <alignment horizontal="center"/>
      <protection/>
    </xf>
    <xf numFmtId="165" fontId="26" fillId="35" borderId="0" xfId="0" applyNumberFormat="1" applyFont="1" applyFill="1" applyBorder="1" applyAlignment="1" applyProtection="1">
      <alignment horizontal="center"/>
      <protection/>
    </xf>
    <xf numFmtId="165" fontId="26" fillId="35" borderId="11" xfId="0" applyNumberFormat="1" applyFont="1" applyFill="1" applyBorder="1" applyAlignment="1" applyProtection="1">
      <alignment horizontal="center"/>
      <protection/>
    </xf>
    <xf numFmtId="165" fontId="26" fillId="35" borderId="12" xfId="0" applyNumberFormat="1" applyFont="1" applyFill="1" applyBorder="1" applyAlignment="1" applyProtection="1">
      <alignment horizontal="center"/>
      <protection/>
    </xf>
    <xf numFmtId="49" fontId="23" fillId="35" borderId="13" xfId="0" applyNumberFormat="1" applyFont="1" applyFill="1" applyBorder="1" applyAlignment="1" applyProtection="1">
      <alignment horizontal="center"/>
      <protection locked="0"/>
    </xf>
    <xf numFmtId="14" fontId="23" fillId="35" borderId="14" xfId="0" applyNumberFormat="1" applyFont="1" applyFill="1" applyBorder="1" applyAlignment="1" applyProtection="1">
      <alignment horizontal="center"/>
      <protection/>
    </xf>
    <xf numFmtId="14" fontId="23" fillId="35" borderId="15" xfId="0" applyNumberFormat="1" applyFont="1" applyFill="1" applyBorder="1" applyAlignment="1" applyProtection="1">
      <alignment horizontal="center"/>
      <protection/>
    </xf>
    <xf numFmtId="0" fontId="26" fillId="35" borderId="0" xfId="0" applyFont="1" applyFill="1" applyBorder="1" applyAlignment="1" applyProtection="1">
      <alignment horizontal="justify" vertical="justify" wrapText="1"/>
      <protection/>
    </xf>
    <xf numFmtId="0" fontId="26" fillId="35" borderId="0" xfId="0" applyFont="1" applyFill="1" applyBorder="1" applyAlignment="1" applyProtection="1">
      <alignment horizontal="left" vertical="justify" wrapText="1"/>
      <protection/>
    </xf>
    <xf numFmtId="14" fontId="23" fillId="35" borderId="0" xfId="0" applyNumberFormat="1" applyFont="1" applyFill="1" applyBorder="1" applyAlignment="1" applyProtection="1">
      <alignment horizontal="center" vertical="justify" wrapText="1"/>
      <protection/>
    </xf>
    <xf numFmtId="14" fontId="23" fillId="35" borderId="0" xfId="0" applyNumberFormat="1" applyFont="1" applyFill="1" applyBorder="1" applyAlignment="1" applyProtection="1">
      <alignment horizontal="center" vertical="justify" wrapText="1"/>
      <protection/>
    </xf>
    <xf numFmtId="0" fontId="26" fillId="35" borderId="0" xfId="0" applyNumberFormat="1" applyFont="1" applyFill="1" applyBorder="1" applyAlignment="1" applyProtection="1">
      <alignment horizontal="center"/>
      <protection/>
    </xf>
    <xf numFmtId="169" fontId="23" fillId="35" borderId="0" xfId="0" applyNumberFormat="1" applyFont="1" applyFill="1" applyBorder="1" applyAlignment="1" applyProtection="1">
      <alignment horizontal="center"/>
      <protection/>
    </xf>
    <xf numFmtId="0" fontId="23" fillId="35" borderId="0" xfId="0" applyFont="1" applyFill="1" applyBorder="1" applyAlignment="1" applyProtection="1">
      <alignment horizontal="right"/>
      <protection/>
    </xf>
    <xf numFmtId="0" fontId="30" fillId="35" borderId="0" xfId="0" applyFont="1" applyFill="1" applyBorder="1" applyAlignment="1" applyProtection="1">
      <alignment horizontal="left"/>
      <protection/>
    </xf>
    <xf numFmtId="0" fontId="29" fillId="35" borderId="0" xfId="0" applyFont="1" applyFill="1" applyAlignment="1">
      <alignment horizontal="center" vertical="top" wrapText="1"/>
    </xf>
    <xf numFmtId="0" fontId="30" fillId="35" borderId="0" xfId="0" applyFont="1" applyFill="1" applyAlignment="1">
      <alignment horizontal="left" vertical="top" wrapText="1"/>
    </xf>
    <xf numFmtId="0" fontId="26" fillId="35" borderId="10" xfId="0" applyFont="1" applyFill="1" applyBorder="1" applyAlignment="1" applyProtection="1">
      <alignment horizontal="left"/>
      <protection/>
    </xf>
    <xf numFmtId="14" fontId="26" fillId="35" borderId="11" xfId="0" applyNumberFormat="1" applyFont="1" applyFill="1" applyBorder="1" applyAlignment="1" applyProtection="1">
      <alignment horizontal="center"/>
      <protection/>
    </xf>
    <xf numFmtId="0" fontId="26" fillId="35" borderId="11" xfId="0" applyNumberFormat="1" applyFont="1" applyFill="1" applyBorder="1" applyAlignment="1" applyProtection="1">
      <alignment horizontal="center"/>
      <protection/>
    </xf>
    <xf numFmtId="0" fontId="26" fillId="35" borderId="12" xfId="0" applyNumberFormat="1" applyFont="1" applyFill="1" applyBorder="1" applyAlignment="1" applyProtection="1">
      <alignment horizontal="center"/>
      <protection/>
    </xf>
    <xf numFmtId="0" fontId="32" fillId="35" borderId="19" xfId="0" applyFont="1" applyFill="1" applyBorder="1" applyAlignment="1">
      <alignment horizontal="left" wrapText="1"/>
    </xf>
    <xf numFmtId="0" fontId="32" fillId="35" borderId="0" xfId="0" applyFont="1" applyFill="1" applyBorder="1" applyAlignment="1">
      <alignment horizontal="left" wrapText="1"/>
    </xf>
    <xf numFmtId="0" fontId="32" fillId="35" borderId="16" xfId="0" applyFont="1" applyFill="1" applyBorder="1" applyAlignment="1">
      <alignment horizontal="left" wrapText="1"/>
    </xf>
    <xf numFmtId="0" fontId="26" fillId="35" borderId="16" xfId="0" applyNumberFormat="1" applyFont="1" applyFill="1" applyBorder="1" applyAlignment="1" applyProtection="1">
      <alignment horizontal="center"/>
      <protection/>
    </xf>
    <xf numFmtId="14" fontId="26" fillId="35" borderId="14" xfId="0" applyNumberFormat="1" applyFont="1" applyFill="1" applyBorder="1" applyAlignment="1" applyProtection="1">
      <alignment horizontal="center"/>
      <protection/>
    </xf>
    <xf numFmtId="0" fontId="26" fillId="35" borderId="14" xfId="0" applyNumberFormat="1" applyFont="1" applyFill="1" applyBorder="1" applyAlignment="1" applyProtection="1">
      <alignment horizontal="center"/>
      <protection/>
    </xf>
    <xf numFmtId="0" fontId="26" fillId="35" borderId="15" xfId="0" applyNumberFormat="1" applyFont="1" applyFill="1" applyBorder="1" applyAlignment="1" applyProtection="1">
      <alignment horizontal="center"/>
      <protection/>
    </xf>
    <xf numFmtId="0" fontId="34" fillId="35" borderId="0" xfId="0" applyFont="1" applyFill="1" applyBorder="1" applyAlignment="1" applyProtection="1">
      <alignment horizontal="center" vertical="center"/>
      <protection/>
    </xf>
    <xf numFmtId="0" fontId="31" fillId="35" borderId="0" xfId="0" applyFont="1" applyFill="1" applyBorder="1" applyAlignment="1" applyProtection="1">
      <alignment horizontal="center" vertical="center"/>
      <protection/>
    </xf>
    <xf numFmtId="0" fontId="31" fillId="35" borderId="0" xfId="0" applyFont="1" applyFill="1" applyBorder="1" applyAlignment="1" applyProtection="1">
      <alignment horizontal="center" vertical="center"/>
      <protection/>
    </xf>
    <xf numFmtId="0" fontId="23" fillId="35" borderId="18" xfId="0" applyFont="1" applyFill="1" applyBorder="1" applyAlignment="1" applyProtection="1">
      <alignment horizontal="left"/>
      <protection/>
    </xf>
    <xf numFmtId="0" fontId="30" fillId="35" borderId="10" xfId="0" applyFont="1" applyFill="1" applyBorder="1" applyAlignment="1" applyProtection="1">
      <alignment horizontal="left"/>
      <protection/>
    </xf>
    <xf numFmtId="0" fontId="30" fillId="35" borderId="11" xfId="0" applyFont="1" applyFill="1" applyBorder="1" applyAlignment="1" applyProtection="1">
      <alignment horizontal="left"/>
      <protection/>
    </xf>
    <xf numFmtId="0" fontId="30" fillId="35" borderId="10" xfId="0" applyFont="1" applyFill="1" applyBorder="1" applyAlignment="1" applyProtection="1">
      <alignment horizontal="center"/>
      <protection/>
    </xf>
    <xf numFmtId="0" fontId="30" fillId="35" borderId="11" xfId="0" applyFont="1" applyFill="1" applyBorder="1" applyAlignment="1" applyProtection="1">
      <alignment horizontal="center"/>
      <protection/>
    </xf>
    <xf numFmtId="0" fontId="30" fillId="35" borderId="12" xfId="0" applyFont="1" applyFill="1" applyBorder="1" applyAlignment="1" applyProtection="1">
      <alignment horizontal="center"/>
      <protection/>
    </xf>
    <xf numFmtId="0" fontId="30" fillId="35" borderId="10" xfId="0" applyNumberFormat="1" applyFont="1" applyFill="1" applyBorder="1" applyAlignment="1" applyProtection="1">
      <alignment horizontal="center"/>
      <protection/>
    </xf>
    <xf numFmtId="0" fontId="30" fillId="35" borderId="11" xfId="0" applyNumberFormat="1" applyFont="1" applyFill="1" applyBorder="1" applyAlignment="1" applyProtection="1">
      <alignment horizontal="center"/>
      <protection/>
    </xf>
    <xf numFmtId="0" fontId="30" fillId="35" borderId="12" xfId="0" applyNumberFormat="1" applyFont="1" applyFill="1" applyBorder="1" applyAlignment="1" applyProtection="1">
      <alignment horizontal="center"/>
      <protection/>
    </xf>
    <xf numFmtId="0" fontId="26" fillId="35" borderId="13" xfId="0" applyFont="1" applyFill="1" applyBorder="1" applyAlignment="1" applyProtection="1">
      <alignment horizontal="left"/>
      <protection/>
    </xf>
    <xf numFmtId="0" fontId="26" fillId="35" borderId="14" xfId="0" applyFont="1" applyFill="1" applyBorder="1" applyAlignment="1" applyProtection="1">
      <alignment horizontal="left"/>
      <protection/>
    </xf>
    <xf numFmtId="165" fontId="26" fillId="35" borderId="13" xfId="0" applyNumberFormat="1" applyFont="1" applyFill="1" applyBorder="1" applyAlignment="1" applyProtection="1">
      <alignment horizontal="center"/>
      <protection/>
    </xf>
    <xf numFmtId="165" fontId="26" fillId="35" borderId="14" xfId="0" applyNumberFormat="1" applyFont="1" applyFill="1" applyBorder="1" applyAlignment="1" applyProtection="1">
      <alignment horizontal="center"/>
      <protection/>
    </xf>
    <xf numFmtId="165" fontId="26" fillId="35" borderId="15" xfId="0" applyNumberFormat="1" applyFont="1" applyFill="1" applyBorder="1" applyAlignment="1" applyProtection="1">
      <alignment horizontal="center"/>
      <protection/>
    </xf>
    <xf numFmtId="0" fontId="26" fillId="35" borderId="19" xfId="0" applyNumberFormat="1" applyFont="1" applyFill="1" applyBorder="1" applyAlignment="1" applyProtection="1">
      <alignment horizontal="center"/>
      <protection/>
    </xf>
    <xf numFmtId="0" fontId="26" fillId="35" borderId="0" xfId="0" applyNumberFormat="1" applyFont="1" applyFill="1" applyBorder="1" applyAlignment="1" applyProtection="1">
      <alignment horizontal="center"/>
      <protection/>
    </xf>
    <xf numFmtId="0" fontId="26" fillId="35" borderId="16" xfId="0" applyNumberFormat="1" applyFont="1" applyFill="1" applyBorder="1" applyAlignment="1" applyProtection="1">
      <alignment horizontal="center"/>
      <protection/>
    </xf>
    <xf numFmtId="0" fontId="26" fillId="35" borderId="20" xfId="0" applyFont="1" applyFill="1" applyBorder="1" applyAlignment="1">
      <alignment horizontal="left"/>
    </xf>
    <xf numFmtId="0" fontId="26" fillId="35" borderId="17" xfId="0" applyFont="1" applyFill="1" applyBorder="1" applyAlignment="1">
      <alignment horizontal="left"/>
    </xf>
    <xf numFmtId="0" fontId="26" fillId="35" borderId="18" xfId="0" applyFont="1" applyFill="1" applyBorder="1" applyAlignment="1">
      <alignment horizontal="left"/>
    </xf>
    <xf numFmtId="165" fontId="26" fillId="35" borderId="22" xfId="0" applyNumberFormat="1" applyFont="1" applyFill="1" applyBorder="1" applyAlignment="1" applyProtection="1">
      <alignment horizontal="center"/>
      <protection/>
    </xf>
    <xf numFmtId="0" fontId="26" fillId="35" borderId="20" xfId="0" applyFont="1" applyFill="1" applyBorder="1" applyAlignment="1" applyProtection="1">
      <alignment horizontal="left"/>
      <protection/>
    </xf>
    <xf numFmtId="0" fontId="26" fillId="35" borderId="18" xfId="0" applyFont="1" applyFill="1" applyBorder="1" applyAlignment="1" applyProtection="1">
      <alignment horizontal="left"/>
      <protection/>
    </xf>
    <xf numFmtId="165" fontId="26" fillId="35" borderId="23" xfId="0" applyNumberFormat="1" applyFont="1" applyFill="1" applyBorder="1" applyAlignment="1" applyProtection="1">
      <alignment horizontal="center"/>
      <protection/>
    </xf>
    <xf numFmtId="0" fontId="26" fillId="35" borderId="20" xfId="0" applyFont="1" applyFill="1" applyBorder="1" applyAlignment="1" applyProtection="1">
      <alignment horizontal="left"/>
      <protection locked="0"/>
    </xf>
    <xf numFmtId="0" fontId="26" fillId="35" borderId="17" xfId="0" applyFont="1" applyFill="1" applyBorder="1" applyAlignment="1" applyProtection="1">
      <alignment horizontal="left"/>
      <protection locked="0"/>
    </xf>
    <xf numFmtId="0" fontId="26" fillId="35" borderId="18" xfId="0" applyFont="1" applyFill="1" applyBorder="1" applyAlignment="1" applyProtection="1">
      <alignment horizontal="left"/>
      <protection locked="0"/>
    </xf>
    <xf numFmtId="165" fontId="26" fillId="35" borderId="23" xfId="0" applyNumberFormat="1" applyFont="1" applyFill="1" applyBorder="1" applyAlignment="1" applyProtection="1">
      <alignment horizontal="center"/>
      <protection locked="0"/>
    </xf>
    <xf numFmtId="165" fontId="26" fillId="35" borderId="20" xfId="0" applyNumberFormat="1" applyFont="1" applyFill="1" applyBorder="1" applyAlignment="1" applyProtection="1">
      <alignment horizontal="center"/>
      <protection locked="0"/>
    </xf>
    <xf numFmtId="165" fontId="26" fillId="35" borderId="17" xfId="0" applyNumberFormat="1" applyFont="1" applyFill="1" applyBorder="1" applyAlignment="1" applyProtection="1">
      <alignment horizontal="center"/>
      <protection locked="0"/>
    </xf>
    <xf numFmtId="165" fontId="26" fillId="35" borderId="18" xfId="0" applyNumberFormat="1" applyFont="1" applyFill="1" applyBorder="1" applyAlignment="1" applyProtection="1">
      <alignment horizontal="center"/>
      <protection locked="0"/>
    </xf>
    <xf numFmtId="0" fontId="26" fillId="35" borderId="13" xfId="0" applyNumberFormat="1" applyFont="1" applyFill="1" applyBorder="1" applyAlignment="1" applyProtection="1">
      <alignment horizontal="center"/>
      <protection/>
    </xf>
    <xf numFmtId="0" fontId="26" fillId="35" borderId="14" xfId="0" applyNumberFormat="1" applyFont="1" applyFill="1" applyBorder="1" applyAlignment="1" applyProtection="1">
      <alignment horizontal="center"/>
      <protection/>
    </xf>
    <xf numFmtId="0" fontId="26" fillId="35" borderId="15" xfId="0" applyNumberFormat="1" applyFont="1" applyFill="1" applyBorder="1" applyAlignment="1" applyProtection="1">
      <alignment horizontal="center"/>
      <protection/>
    </xf>
    <xf numFmtId="0" fontId="23" fillId="35" borderId="20" xfId="0" applyFont="1" applyFill="1" applyBorder="1" applyAlignment="1" applyProtection="1">
      <alignment horizontal="left"/>
      <protection/>
    </xf>
    <xf numFmtId="165" fontId="23" fillId="35" borderId="20" xfId="0" applyNumberFormat="1" applyFont="1" applyFill="1" applyBorder="1" applyAlignment="1" applyProtection="1">
      <alignment horizontal="center"/>
      <protection/>
    </xf>
    <xf numFmtId="0" fontId="23" fillId="35" borderId="17" xfId="0" applyNumberFormat="1" applyFont="1" applyFill="1" applyBorder="1" applyAlignment="1" applyProtection="1">
      <alignment horizontal="center"/>
      <protection/>
    </xf>
    <xf numFmtId="0" fontId="23" fillId="35" borderId="18" xfId="0" applyNumberFormat="1" applyFont="1" applyFill="1" applyBorder="1" applyAlignment="1" applyProtection="1">
      <alignment horizontal="center"/>
      <protection/>
    </xf>
    <xf numFmtId="4" fontId="26" fillId="35" borderId="14" xfId="0" applyNumberFormat="1" applyFont="1" applyFill="1" applyBorder="1" applyAlignment="1" applyProtection="1">
      <alignment horizontal="center"/>
      <protection locked="0"/>
    </xf>
    <xf numFmtId="165" fontId="26" fillId="35" borderId="22" xfId="0" applyNumberFormat="1" applyFont="1" applyFill="1" applyBorder="1" applyAlignment="1" applyProtection="1">
      <alignment horizontal="center"/>
      <protection locked="0"/>
    </xf>
    <xf numFmtId="0" fontId="30" fillId="35" borderId="12" xfId="0" applyFont="1" applyFill="1" applyBorder="1" applyAlignment="1" applyProtection="1">
      <alignment horizontal="left"/>
      <protection/>
    </xf>
    <xf numFmtId="165" fontId="23" fillId="35" borderId="13" xfId="0" applyNumberFormat="1" applyFont="1" applyFill="1" applyBorder="1" applyAlignment="1" applyProtection="1">
      <alignment horizontal="center"/>
      <protection/>
    </xf>
    <xf numFmtId="165" fontId="23" fillId="35" borderId="0" xfId="0" applyNumberFormat="1" applyFont="1" applyFill="1" applyBorder="1" applyAlignment="1" applyProtection="1">
      <alignment horizontal="center"/>
      <protection/>
    </xf>
    <xf numFmtId="0" fontId="26" fillId="35" borderId="0" xfId="0" applyFont="1" applyFill="1" applyBorder="1" applyAlignment="1" applyProtection="1">
      <alignment horizontal="left"/>
      <protection/>
    </xf>
    <xf numFmtId="0" fontId="26" fillId="35" borderId="0" xfId="0" applyFont="1" applyFill="1" applyAlignment="1">
      <alignment horizontal="left"/>
    </xf>
    <xf numFmtId="0" fontId="23" fillId="35" borderId="0" xfId="0" applyFont="1" applyFill="1" applyBorder="1" applyAlignment="1" applyProtection="1">
      <alignment horizontal="right"/>
      <protection/>
    </xf>
    <xf numFmtId="0" fontId="29" fillId="35" borderId="0" xfId="0" applyFont="1" applyFill="1" applyAlignment="1">
      <alignment horizontal="center" vertical="top" wrapText="1"/>
    </xf>
    <xf numFmtId="14" fontId="23" fillId="35" borderId="0" xfId="0" applyNumberFormat="1" applyFont="1" applyFill="1" applyBorder="1" applyAlignment="1" applyProtection="1">
      <alignment horizontal="center"/>
      <protection locked="0"/>
    </xf>
    <xf numFmtId="0" fontId="23" fillId="35" borderId="0" xfId="0" applyNumberFormat="1" applyFont="1" applyFill="1" applyBorder="1" applyAlignment="1" applyProtection="1">
      <alignment horizontal="center"/>
      <protection locked="0"/>
    </xf>
    <xf numFmtId="49" fontId="23" fillId="35" borderId="0" xfId="0" applyNumberFormat="1" applyFont="1" applyFill="1" applyBorder="1" applyAlignment="1" applyProtection="1">
      <alignment horizontal="center"/>
      <protection locked="0"/>
    </xf>
    <xf numFmtId="0" fontId="26" fillId="35" borderId="0" xfId="0" applyFont="1" applyFill="1" applyBorder="1" applyAlignment="1" applyProtection="1">
      <alignment horizontal="justify" vertical="justify"/>
      <protection/>
    </xf>
    <xf numFmtId="0" fontId="26" fillId="35" borderId="0" xfId="0" applyFont="1" applyFill="1" applyBorder="1" applyAlignment="1" applyProtection="1">
      <alignment horizontal="justify" vertical="justify"/>
      <protection/>
    </xf>
    <xf numFmtId="169" fontId="23" fillId="35" borderId="0" xfId="0" applyNumberFormat="1" applyFont="1" applyFill="1" applyBorder="1" applyAlignment="1" applyProtection="1">
      <alignment horizontal="center"/>
      <protection/>
    </xf>
    <xf numFmtId="0" fontId="26" fillId="35" borderId="0" xfId="0" applyFont="1" applyFill="1" applyBorder="1" applyAlignment="1" applyProtection="1">
      <alignment horizontal="center" shrinkToFit="1"/>
      <protection/>
    </xf>
    <xf numFmtId="0" fontId="29" fillId="35" borderId="0" xfId="0" applyFont="1" applyFill="1" applyBorder="1" applyAlignment="1" applyProtection="1">
      <alignment horizontal="center" shrinkToFit="1"/>
      <protection/>
    </xf>
    <xf numFmtId="0" fontId="29" fillId="35" borderId="0" xfId="0" applyFont="1" applyFill="1" applyBorder="1" applyAlignment="1" applyProtection="1">
      <alignment horizontal="center" shrinkToFit="1"/>
      <protection/>
    </xf>
    <xf numFmtId="169" fontId="43" fillId="35" borderId="14" xfId="0" applyNumberFormat="1" applyFont="1" applyFill="1" applyBorder="1" applyAlignment="1" applyProtection="1">
      <alignment horizontal="center"/>
      <protection/>
    </xf>
    <xf numFmtId="169" fontId="23" fillId="35" borderId="0" xfId="0" applyNumberFormat="1" applyFont="1" applyFill="1" applyBorder="1" applyAlignment="1" applyProtection="1">
      <alignment/>
      <protection/>
    </xf>
    <xf numFmtId="169" fontId="23" fillId="35" borderId="14" xfId="0" applyNumberFormat="1" applyFont="1" applyFill="1" applyBorder="1" applyAlignment="1" applyProtection="1">
      <alignment horizontal="center"/>
      <protection/>
    </xf>
    <xf numFmtId="0" fontId="44" fillId="35" borderId="14" xfId="0" applyFont="1" applyFill="1" applyBorder="1" applyAlignment="1">
      <alignment horizontal="center"/>
    </xf>
    <xf numFmtId="0" fontId="23" fillId="35" borderId="13" xfId="0" applyFont="1" applyFill="1" applyBorder="1" applyAlignment="1">
      <alignment horizontal="left" shrinkToFit="1"/>
    </xf>
    <xf numFmtId="0" fontId="23" fillId="35" borderId="14" xfId="0" applyFont="1" applyFill="1" applyBorder="1" applyAlignment="1">
      <alignment shrinkToFit="1"/>
    </xf>
    <xf numFmtId="0" fontId="23" fillId="35" borderId="14" xfId="0" applyFont="1" applyFill="1" applyBorder="1" applyAlignment="1">
      <alignment horizontal="center" shrinkToFit="1"/>
    </xf>
    <xf numFmtId="0" fontId="23" fillId="35" borderId="15" xfId="0" applyFont="1" applyFill="1" applyBorder="1" applyAlignment="1">
      <alignment horizontal="center" shrinkToFit="1"/>
    </xf>
    <xf numFmtId="0" fontId="23" fillId="35" borderId="0" xfId="0" applyFont="1" applyFill="1" applyAlignment="1">
      <alignment wrapText="1"/>
    </xf>
    <xf numFmtId="0" fontId="23" fillId="35" borderId="0" xfId="0" applyFont="1" applyFill="1" applyAlignment="1">
      <alignment/>
    </xf>
    <xf numFmtId="0" fontId="26" fillId="35" borderId="19" xfId="0" applyFont="1" applyFill="1" applyBorder="1" applyAlignment="1">
      <alignment/>
    </xf>
    <xf numFmtId="0" fontId="23" fillId="35" borderId="23" xfId="0" applyFont="1" applyFill="1" applyBorder="1" applyAlignment="1" applyProtection="1">
      <alignment horizontal="center"/>
      <protection locked="0"/>
    </xf>
    <xf numFmtId="0" fontId="21" fillId="35" borderId="10" xfId="0" applyFont="1" applyFill="1" applyBorder="1" applyAlignment="1">
      <alignment horizontal="left" vertical="center" wrapText="1"/>
    </xf>
    <xf numFmtId="0" fontId="21" fillId="35" borderId="11" xfId="0" applyFont="1" applyFill="1" applyBorder="1" applyAlignment="1">
      <alignment horizontal="left" vertical="center" wrapText="1"/>
    </xf>
    <xf numFmtId="0" fontId="30" fillId="35" borderId="10" xfId="0" applyFont="1" applyFill="1" applyBorder="1" applyAlignment="1">
      <alignment horizontal="center" vertical="center" wrapText="1"/>
    </xf>
    <xf numFmtId="0" fontId="30" fillId="35" borderId="11" xfId="0" applyFont="1" applyFill="1" applyBorder="1" applyAlignment="1">
      <alignment horizontal="center" vertical="center" wrapText="1"/>
    </xf>
    <xf numFmtId="0" fontId="30" fillId="35" borderId="12" xfId="0" applyFont="1" applyFill="1" applyBorder="1" applyAlignment="1">
      <alignment horizontal="center" vertical="center" wrapText="1"/>
    </xf>
    <xf numFmtId="49" fontId="23" fillId="35" borderId="13" xfId="0" applyNumberFormat="1" applyFont="1" applyFill="1" applyBorder="1" applyAlignment="1" applyProtection="1">
      <alignment horizontal="left" vertical="center" wrapText="1"/>
      <protection locked="0"/>
    </xf>
    <xf numFmtId="49" fontId="23" fillId="35" borderId="14" xfId="0" applyNumberFormat="1" applyFont="1" applyFill="1" applyBorder="1" applyAlignment="1" applyProtection="1">
      <alignment horizontal="left" vertical="center" wrapText="1"/>
      <protection locked="0"/>
    </xf>
    <xf numFmtId="49" fontId="23" fillId="35" borderId="13" xfId="0" applyNumberFormat="1" applyFont="1" applyFill="1" applyBorder="1" applyAlignment="1" applyProtection="1">
      <alignment horizontal="center" vertical="center" wrapText="1"/>
      <protection locked="0"/>
    </xf>
    <xf numFmtId="49" fontId="23" fillId="35" borderId="14" xfId="0" applyNumberFormat="1" applyFont="1" applyFill="1" applyBorder="1" applyAlignment="1" applyProtection="1">
      <alignment horizontal="center" vertical="center" wrapText="1"/>
      <protection locked="0"/>
    </xf>
    <xf numFmtId="49" fontId="23" fillId="35" borderId="15" xfId="0" applyNumberFormat="1" applyFont="1" applyFill="1" applyBorder="1" applyAlignment="1" applyProtection="1">
      <alignment horizontal="center" vertical="center" wrapText="1"/>
      <protection locked="0"/>
    </xf>
    <xf numFmtId="0" fontId="23" fillId="35" borderId="13" xfId="0" applyFont="1" applyFill="1" applyBorder="1" applyAlignment="1" applyProtection="1">
      <alignment horizontal="left" shrinkToFit="1"/>
      <protection locked="0"/>
    </xf>
    <xf numFmtId="0" fontId="23" fillId="35" borderId="14" xfId="0" applyFont="1" applyFill="1" applyBorder="1" applyAlignment="1" applyProtection="1">
      <alignment shrinkToFit="1"/>
      <protection locked="0"/>
    </xf>
    <xf numFmtId="0" fontId="23" fillId="35" borderId="13" xfId="0" applyFont="1" applyFill="1" applyBorder="1" applyAlignment="1" applyProtection="1">
      <alignment horizontal="center" shrinkToFit="1"/>
      <protection locked="0"/>
    </xf>
    <xf numFmtId="0" fontId="23" fillId="35" borderId="15" xfId="0" applyFont="1" applyFill="1" applyBorder="1" applyAlignment="1" applyProtection="1">
      <alignment horizontal="center" shrinkToFit="1"/>
      <protection locked="0"/>
    </xf>
    <xf numFmtId="0" fontId="30" fillId="35" borderId="0" xfId="0" applyFont="1" applyFill="1" applyBorder="1" applyAlignment="1">
      <alignment horizontal="left"/>
    </xf>
    <xf numFmtId="0" fontId="34" fillId="35" borderId="20" xfId="0" applyFont="1" applyFill="1" applyBorder="1" applyAlignment="1">
      <alignment horizontal="center"/>
    </xf>
    <xf numFmtId="0" fontId="34" fillId="35" borderId="17" xfId="0" applyFont="1" applyFill="1" applyBorder="1" applyAlignment="1">
      <alignment horizontal="center"/>
    </xf>
    <xf numFmtId="0" fontId="34" fillId="35" borderId="18" xfId="0" applyFont="1" applyFill="1" applyBorder="1" applyAlignment="1">
      <alignment horizontal="center"/>
    </xf>
    <xf numFmtId="0" fontId="69" fillId="35" borderId="19" xfId="0" applyFont="1" applyFill="1" applyBorder="1" applyAlignment="1">
      <alignment horizontal="justify" vertical="justify"/>
    </xf>
    <xf numFmtId="0" fontId="69" fillId="35" borderId="0" xfId="0" applyFont="1" applyFill="1" applyBorder="1" applyAlignment="1">
      <alignment horizontal="justify" vertical="justify"/>
    </xf>
    <xf numFmtId="0" fontId="69" fillId="35" borderId="16" xfId="0" applyFont="1" applyFill="1" applyBorder="1" applyAlignment="1">
      <alignment horizontal="justify" vertical="justify"/>
    </xf>
    <xf numFmtId="0" fontId="69" fillId="35" borderId="0" xfId="0" applyFont="1" applyFill="1" applyBorder="1" applyAlignment="1">
      <alignment horizontal="left"/>
    </xf>
    <xf numFmtId="0" fontId="69" fillId="35" borderId="0" xfId="0" applyFont="1" applyFill="1" applyBorder="1" applyAlignment="1">
      <alignment horizontal="right"/>
    </xf>
    <xf numFmtId="0" fontId="69" fillId="35" borderId="16" xfId="0" applyFont="1" applyFill="1" applyBorder="1" applyAlignment="1">
      <alignment horizontal="right"/>
    </xf>
    <xf numFmtId="0" fontId="69" fillId="35" borderId="0" xfId="0" applyFont="1" applyFill="1" applyBorder="1" applyAlignment="1">
      <alignment horizontal="left"/>
    </xf>
    <xf numFmtId="0" fontId="69" fillId="35" borderId="16" xfId="0" applyFont="1" applyFill="1" applyBorder="1" applyAlignment="1">
      <alignment horizontal="left"/>
    </xf>
    <xf numFmtId="0" fontId="69" fillId="35" borderId="16" xfId="0" applyFont="1" applyFill="1" applyBorder="1" applyAlignment="1">
      <alignment horizontal="left"/>
    </xf>
    <xf numFmtId="49" fontId="69" fillId="35" borderId="19" xfId="0" applyNumberFormat="1" applyFont="1" applyFill="1" applyBorder="1" applyAlignment="1">
      <alignment horizontal="justify" vertical="justify" wrapText="1"/>
    </xf>
    <xf numFmtId="49" fontId="69" fillId="35" borderId="0" xfId="0" applyNumberFormat="1" applyFont="1" applyFill="1" applyBorder="1" applyAlignment="1">
      <alignment horizontal="justify" vertical="justify" wrapText="1"/>
    </xf>
    <xf numFmtId="49" fontId="69" fillId="35" borderId="16" xfId="0" applyNumberFormat="1" applyFont="1" applyFill="1" applyBorder="1" applyAlignment="1">
      <alignment horizontal="justify" vertical="justify" wrapText="1"/>
    </xf>
    <xf numFmtId="0" fontId="69" fillId="35" borderId="19" xfId="0" applyFont="1" applyFill="1" applyBorder="1" applyAlignment="1">
      <alignment horizontal="justify" vertical="justify" wrapText="1"/>
    </xf>
    <xf numFmtId="0" fontId="69" fillId="35" borderId="0" xfId="0" applyFont="1" applyFill="1" applyBorder="1" applyAlignment="1">
      <alignment horizontal="justify" vertical="justify" wrapText="1"/>
    </xf>
    <xf numFmtId="0" fontId="69" fillId="35" borderId="16" xfId="0" applyFont="1" applyFill="1" applyBorder="1" applyAlignment="1">
      <alignment horizontal="justify" vertical="justify" wrapText="1"/>
    </xf>
    <xf numFmtId="0" fontId="69" fillId="35" borderId="19" xfId="0" applyFont="1" applyFill="1" applyBorder="1" applyAlignment="1">
      <alignment horizontal="justify" vertical="justify" wrapText="1"/>
    </xf>
    <xf numFmtId="0" fontId="69" fillId="35" borderId="0" xfId="0" applyFont="1" applyFill="1" applyBorder="1" applyAlignment="1">
      <alignment horizontal="justify" vertical="justify" wrapText="1"/>
    </xf>
    <xf numFmtId="0" fontId="69" fillId="35" borderId="16" xfId="0" applyFont="1" applyFill="1" applyBorder="1" applyAlignment="1">
      <alignment horizontal="justify" vertical="justify" wrapText="1"/>
    </xf>
    <xf numFmtId="0" fontId="69" fillId="35" borderId="0" xfId="0" applyFont="1" applyFill="1" applyBorder="1" applyAlignment="1">
      <alignment horizontal="center"/>
    </xf>
    <xf numFmtId="0" fontId="38" fillId="35" borderId="10" xfId="0" applyFont="1" applyFill="1" applyBorder="1" applyAlignment="1" applyProtection="1">
      <alignment horizontal="right" vertical="center" textRotation="90"/>
      <protection/>
    </xf>
    <xf numFmtId="0" fontId="38" fillId="35" borderId="11" xfId="0" applyFont="1" applyFill="1" applyBorder="1" applyAlignment="1" applyProtection="1">
      <alignment horizontal="right" vertical="center" textRotation="90"/>
      <protection/>
    </xf>
    <xf numFmtId="0" fontId="38" fillId="35" borderId="11" xfId="0" applyFont="1" applyFill="1" applyBorder="1" applyAlignment="1" applyProtection="1">
      <alignment horizontal="left" vertical="center" textRotation="90"/>
      <protection/>
    </xf>
    <xf numFmtId="0" fontId="38" fillId="35" borderId="12" xfId="0" applyFont="1" applyFill="1" applyBorder="1" applyAlignment="1" applyProtection="1">
      <alignment horizontal="left" vertical="center" textRotation="90"/>
      <protection/>
    </xf>
    <xf numFmtId="0" fontId="38" fillId="35" borderId="10" xfId="0" applyNumberFormat="1" applyFont="1" applyFill="1" applyBorder="1" applyAlignment="1" applyProtection="1">
      <alignment vertical="center"/>
      <protection/>
    </xf>
    <xf numFmtId="0" fontId="38" fillId="35" borderId="11" xfId="0" applyNumberFormat="1" applyFont="1" applyFill="1" applyBorder="1" applyAlignment="1" applyProtection="1">
      <alignment vertical="center"/>
      <protection/>
    </xf>
    <xf numFmtId="0" fontId="38" fillId="35" borderId="19" xfId="0" applyFont="1" applyFill="1" applyBorder="1" applyAlignment="1" applyProtection="1">
      <alignment horizontal="right" vertical="center" textRotation="90"/>
      <protection/>
    </xf>
    <xf numFmtId="0" fontId="38" fillId="35" borderId="0" xfId="0" applyFont="1" applyFill="1" applyBorder="1" applyAlignment="1" applyProtection="1">
      <alignment horizontal="right" vertical="center" textRotation="90"/>
      <protection/>
    </xf>
    <xf numFmtId="0" fontId="38" fillId="35" borderId="0" xfId="0" applyFont="1" applyFill="1" applyBorder="1" applyAlignment="1" applyProtection="1">
      <alignment horizontal="left" vertical="center" textRotation="90"/>
      <protection/>
    </xf>
    <xf numFmtId="0" fontId="38" fillId="35" borderId="16" xfId="0" applyFont="1" applyFill="1" applyBorder="1" applyAlignment="1" applyProtection="1">
      <alignment horizontal="left" vertical="center" textRotation="90"/>
      <protection/>
    </xf>
    <xf numFmtId="2" fontId="26" fillId="35" borderId="13" xfId="0" applyNumberFormat="1" applyFont="1" applyFill="1" applyBorder="1" applyAlignment="1" applyProtection="1">
      <alignment horizontal="left" vertical="center"/>
      <protection/>
    </xf>
    <xf numFmtId="0" fontId="26" fillId="35" borderId="14" xfId="0" applyFont="1" applyFill="1" applyBorder="1" applyAlignment="1" applyProtection="1">
      <alignment horizontal="left" vertical="center"/>
      <protection/>
    </xf>
    <xf numFmtId="0" fontId="26" fillId="35" borderId="15" xfId="0" applyFont="1" applyFill="1" applyBorder="1" applyAlignment="1" applyProtection="1">
      <alignment horizontal="left" vertical="center"/>
      <protection/>
    </xf>
    <xf numFmtId="0" fontId="30" fillId="35" borderId="0" xfId="0" applyFont="1" applyFill="1" applyBorder="1" applyAlignment="1" applyProtection="1">
      <alignment horizontal="left" vertical="center"/>
      <protection/>
    </xf>
    <xf numFmtId="0" fontId="38" fillId="35" borderId="19" xfId="0" applyNumberFormat="1" applyFont="1" applyFill="1" applyBorder="1" applyAlignment="1" applyProtection="1">
      <alignment vertical="center"/>
      <protection/>
    </xf>
    <xf numFmtId="0" fontId="38" fillId="35" borderId="0" xfId="0" applyNumberFormat="1" applyFont="1" applyFill="1" applyBorder="1" applyAlignment="1" applyProtection="1">
      <alignment vertical="center"/>
      <protection/>
    </xf>
    <xf numFmtId="0" fontId="38" fillId="35" borderId="12" xfId="0" applyNumberFormat="1" applyFont="1" applyFill="1" applyBorder="1" applyAlignment="1" applyProtection="1">
      <alignment vertical="center"/>
      <protection/>
    </xf>
    <xf numFmtId="0" fontId="38" fillId="35" borderId="13" xfId="0" applyFont="1" applyFill="1" applyBorder="1" applyAlignment="1" applyProtection="1">
      <alignment horizontal="right" vertical="center" textRotation="90"/>
      <protection/>
    </xf>
    <xf numFmtId="0" fontId="38" fillId="35" borderId="14" xfId="0" applyFont="1" applyFill="1" applyBorder="1" applyAlignment="1" applyProtection="1">
      <alignment horizontal="right" vertical="center" textRotation="90"/>
      <protection/>
    </xf>
    <xf numFmtId="0" fontId="38" fillId="35" borderId="14" xfId="0" applyFont="1" applyFill="1" applyBorder="1" applyAlignment="1" applyProtection="1">
      <alignment horizontal="left" vertical="center" textRotation="90"/>
      <protection/>
    </xf>
    <xf numFmtId="0" fontId="38" fillId="35" borderId="15" xfId="0" applyFont="1" applyFill="1" applyBorder="1" applyAlignment="1" applyProtection="1">
      <alignment horizontal="left" vertical="center" textRotation="90"/>
      <protection/>
    </xf>
    <xf numFmtId="0" fontId="21" fillId="35" borderId="10" xfId="0" applyFont="1" applyFill="1" applyBorder="1" applyAlignment="1" applyProtection="1">
      <alignment horizontal="right" vertical="center" textRotation="90"/>
      <protection/>
    </xf>
    <xf numFmtId="0" fontId="21" fillId="35" borderId="11" xfId="0" applyFont="1" applyFill="1" applyBorder="1" applyAlignment="1" applyProtection="1">
      <alignment horizontal="right" vertical="center" textRotation="90"/>
      <protection/>
    </xf>
    <xf numFmtId="0" fontId="21" fillId="35" borderId="11" xfId="0" applyFont="1" applyFill="1" applyBorder="1" applyAlignment="1" applyProtection="1">
      <alignment horizontal="left" vertical="center" textRotation="90"/>
      <protection/>
    </xf>
    <xf numFmtId="0" fontId="21" fillId="35" borderId="12" xfId="0" applyFont="1" applyFill="1" applyBorder="1" applyAlignment="1" applyProtection="1">
      <alignment horizontal="left" vertical="center" textRotation="90"/>
      <protection/>
    </xf>
    <xf numFmtId="0" fontId="21" fillId="35" borderId="19" xfId="0" applyFont="1" applyFill="1" applyBorder="1" applyAlignment="1" applyProtection="1">
      <alignment horizontal="right" vertical="center" textRotation="90"/>
      <protection/>
    </xf>
    <xf numFmtId="0" fontId="21" fillId="35" borderId="0" xfId="0" applyFont="1" applyFill="1" applyBorder="1" applyAlignment="1" applyProtection="1">
      <alignment horizontal="right" vertical="center" textRotation="90"/>
      <protection/>
    </xf>
    <xf numFmtId="0" fontId="21" fillId="35" borderId="0" xfId="0" applyFont="1" applyFill="1" applyBorder="1" applyAlignment="1" applyProtection="1">
      <alignment horizontal="left" vertical="center" textRotation="90"/>
      <protection/>
    </xf>
    <xf numFmtId="0" fontId="21" fillId="35" borderId="16" xfId="0" applyFont="1" applyFill="1" applyBorder="1" applyAlignment="1" applyProtection="1">
      <alignment horizontal="left" vertical="center" textRotation="90"/>
      <protection/>
    </xf>
    <xf numFmtId="0" fontId="30" fillId="35" borderId="14" xfId="0" applyFont="1" applyFill="1" applyBorder="1" applyAlignment="1" applyProtection="1">
      <alignment vertical="center"/>
      <protection/>
    </xf>
    <xf numFmtId="0" fontId="21" fillId="35" borderId="13" xfId="0" applyFont="1" applyFill="1" applyBorder="1" applyAlignment="1" applyProtection="1">
      <alignment horizontal="right" vertical="center" textRotation="90"/>
      <protection/>
    </xf>
    <xf numFmtId="0" fontId="21" fillId="35" borderId="14" xfId="0" applyFont="1" applyFill="1" applyBorder="1" applyAlignment="1" applyProtection="1">
      <alignment horizontal="right" vertical="center" textRotation="90"/>
      <protection/>
    </xf>
    <xf numFmtId="0" fontId="21" fillId="35" borderId="14" xfId="0" applyFont="1" applyFill="1" applyBorder="1" applyAlignment="1" applyProtection="1">
      <alignment horizontal="left" vertical="center" textRotation="90"/>
      <protection/>
    </xf>
    <xf numFmtId="0" fontId="21" fillId="35" borderId="15" xfId="0" applyFont="1" applyFill="1" applyBorder="1" applyAlignment="1" applyProtection="1">
      <alignment horizontal="left" vertical="center" textRotation="90"/>
      <protection/>
    </xf>
    <xf numFmtId="0" fontId="38" fillId="35" borderId="10" xfId="0" applyFont="1" applyFill="1" applyBorder="1" applyAlignment="1" applyProtection="1">
      <alignment horizontal="center" vertical="center" textRotation="90"/>
      <protection/>
    </xf>
    <xf numFmtId="0" fontId="38" fillId="35" borderId="11" xfId="0" applyFont="1" applyFill="1" applyBorder="1" applyAlignment="1" applyProtection="1">
      <alignment horizontal="center" vertical="center" textRotation="90"/>
      <protection/>
    </xf>
    <xf numFmtId="0" fontId="38" fillId="35" borderId="12" xfId="0" applyFont="1" applyFill="1" applyBorder="1" applyAlignment="1" applyProtection="1">
      <alignment horizontal="center" vertical="center" textRotation="90"/>
      <protection/>
    </xf>
    <xf numFmtId="0" fontId="38" fillId="35" borderId="19" xfId="0" applyFont="1" applyFill="1" applyBorder="1" applyAlignment="1" applyProtection="1">
      <alignment horizontal="center" vertical="center" textRotation="90"/>
      <protection/>
    </xf>
    <xf numFmtId="0" fontId="38" fillId="35" borderId="0" xfId="0" applyFont="1" applyFill="1" applyBorder="1" applyAlignment="1" applyProtection="1">
      <alignment horizontal="center" vertical="center" textRotation="90"/>
      <protection/>
    </xf>
    <xf numFmtId="0" fontId="38" fillId="35" borderId="16" xfId="0" applyFont="1" applyFill="1" applyBorder="1" applyAlignment="1" applyProtection="1">
      <alignment horizontal="center" vertical="center" textRotation="90"/>
      <protection/>
    </xf>
    <xf numFmtId="0" fontId="38" fillId="35" borderId="10" xfId="0" applyNumberFormat="1" applyFont="1" applyFill="1" applyBorder="1" applyAlignment="1" applyProtection="1">
      <alignment horizontal="center" vertical="center" shrinkToFit="1"/>
      <protection/>
    </xf>
    <xf numFmtId="0" fontId="38" fillId="35" borderId="11" xfId="0" applyNumberFormat="1" applyFont="1" applyFill="1" applyBorder="1" applyAlignment="1" applyProtection="1">
      <alignment horizontal="center" vertical="center" shrinkToFit="1"/>
      <protection/>
    </xf>
    <xf numFmtId="0" fontId="38" fillId="35" borderId="12" xfId="0" applyNumberFormat="1" applyFont="1" applyFill="1" applyBorder="1" applyAlignment="1" applyProtection="1">
      <alignment horizontal="center" vertical="center" shrinkToFit="1"/>
      <protection/>
    </xf>
    <xf numFmtId="0" fontId="38" fillId="35" borderId="13" xfId="0" applyFont="1" applyFill="1" applyBorder="1" applyAlignment="1" applyProtection="1">
      <alignment horizontal="center" vertical="center" textRotation="90"/>
      <protection/>
    </xf>
    <xf numFmtId="0" fontId="38" fillId="35" borderId="14" xfId="0" applyFont="1" applyFill="1" applyBorder="1" applyAlignment="1" applyProtection="1">
      <alignment horizontal="center" vertical="center" textRotation="90"/>
      <protection/>
    </xf>
    <xf numFmtId="0" fontId="38" fillId="35" borderId="15" xfId="0" applyFont="1" applyFill="1" applyBorder="1" applyAlignment="1" applyProtection="1">
      <alignment horizontal="center" vertical="center" textRotation="90"/>
      <protection/>
    </xf>
    <xf numFmtId="0" fontId="21" fillId="35" borderId="20" xfId="0" applyFont="1" applyFill="1" applyBorder="1" applyAlignment="1" applyProtection="1">
      <alignment horizontal="center" vertical="center"/>
      <protection/>
    </xf>
    <xf numFmtId="0" fontId="21" fillId="35" borderId="17" xfId="0" applyFont="1" applyFill="1" applyBorder="1" applyAlignment="1" applyProtection="1">
      <alignment horizontal="center" vertical="center"/>
      <protection/>
    </xf>
    <xf numFmtId="0" fontId="21" fillId="35" borderId="18" xfId="0" applyFont="1" applyFill="1" applyBorder="1" applyAlignment="1" applyProtection="1">
      <alignment horizontal="center" vertical="center"/>
      <protection/>
    </xf>
    <xf numFmtId="0" fontId="21" fillId="35" borderId="0" xfId="0" applyFont="1" applyFill="1" applyAlignment="1" applyProtection="1">
      <alignment vertical="center"/>
      <protection/>
    </xf>
    <xf numFmtId="0" fontId="21" fillId="35" borderId="19" xfId="0" applyNumberFormat="1" applyFont="1" applyFill="1" applyBorder="1" applyAlignment="1" applyProtection="1">
      <alignment vertical="center"/>
      <protection/>
    </xf>
    <xf numFmtId="0" fontId="21" fillId="35" borderId="11" xfId="0" applyFont="1" applyFill="1" applyBorder="1" applyAlignment="1" applyProtection="1">
      <alignment vertical="center"/>
      <protection/>
    </xf>
    <xf numFmtId="0" fontId="21" fillId="35" borderId="12" xfId="0" applyFont="1" applyFill="1" applyBorder="1" applyAlignment="1" applyProtection="1">
      <alignment vertical="center"/>
      <protection/>
    </xf>
    <xf numFmtId="0" fontId="21" fillId="35" borderId="10" xfId="0" applyFont="1" applyFill="1" applyBorder="1" applyAlignment="1" applyProtection="1">
      <alignment vertical="center"/>
      <protection/>
    </xf>
    <xf numFmtId="0" fontId="21" fillId="35" borderId="10" xfId="0" applyFont="1" applyFill="1" applyBorder="1" applyAlignment="1" applyProtection="1">
      <alignment vertical="center"/>
      <protection locked="0"/>
    </xf>
    <xf numFmtId="0" fontId="21" fillId="35" borderId="11" xfId="0" applyFont="1" applyFill="1" applyBorder="1" applyAlignment="1" applyProtection="1">
      <alignment vertical="center"/>
      <protection locked="0"/>
    </xf>
    <xf numFmtId="0" fontId="21" fillId="35" borderId="12" xfId="0" applyFont="1" applyFill="1" applyBorder="1" applyAlignment="1" applyProtection="1">
      <alignment vertical="center"/>
      <protection locked="0"/>
    </xf>
    <xf numFmtId="0" fontId="30" fillId="35" borderId="13" xfId="0" applyFont="1" applyFill="1" applyBorder="1" applyAlignment="1" applyProtection="1">
      <alignment horizontal="left" vertical="center"/>
      <protection locked="0"/>
    </xf>
    <xf numFmtId="0" fontId="30" fillId="35" borderId="14" xfId="0" applyFont="1" applyFill="1" applyBorder="1" applyAlignment="1" applyProtection="1">
      <alignment horizontal="left" vertical="center"/>
      <protection locked="0"/>
    </xf>
    <xf numFmtId="0" fontId="30" fillId="35" borderId="15" xfId="0" applyFont="1" applyFill="1" applyBorder="1" applyAlignment="1" applyProtection="1">
      <alignment horizontal="left" vertical="center"/>
      <protection locked="0"/>
    </xf>
    <xf numFmtId="0" fontId="30" fillId="35" borderId="13" xfId="0" applyFont="1" applyFill="1" applyBorder="1" applyAlignment="1" applyProtection="1">
      <alignment horizontal="center" vertical="center"/>
      <protection locked="0"/>
    </xf>
    <xf numFmtId="0" fontId="30" fillId="35" borderId="14" xfId="0" applyFont="1" applyFill="1" applyBorder="1" applyAlignment="1" applyProtection="1">
      <alignment horizontal="center" vertical="center"/>
      <protection locked="0"/>
    </xf>
    <xf numFmtId="0" fontId="30" fillId="35" borderId="15" xfId="0" applyFont="1" applyFill="1" applyBorder="1" applyAlignment="1" applyProtection="1">
      <alignment horizontal="center" vertical="center"/>
      <protection locked="0"/>
    </xf>
    <xf numFmtId="165" fontId="21" fillId="35" borderId="10" xfId="47" applyNumberFormat="1" applyFont="1" applyFill="1" applyBorder="1" applyAlignment="1" applyProtection="1">
      <alignment vertical="center"/>
      <protection locked="0"/>
    </xf>
    <xf numFmtId="165" fontId="21" fillId="35" borderId="11" xfId="47" applyNumberFormat="1" applyFont="1" applyFill="1" applyBorder="1" applyAlignment="1" applyProtection="1">
      <alignment vertical="center"/>
      <protection locked="0"/>
    </xf>
    <xf numFmtId="165" fontId="21" fillId="35" borderId="12" xfId="47" applyNumberFormat="1" applyFont="1" applyFill="1" applyBorder="1" applyAlignment="1" applyProtection="1">
      <alignment vertical="center"/>
      <protection locked="0"/>
    </xf>
    <xf numFmtId="0" fontId="30" fillId="35" borderId="13" xfId="0" applyFont="1" applyFill="1" applyBorder="1" applyAlignment="1" applyProtection="1">
      <alignment horizontal="right" vertical="center"/>
      <protection locked="0"/>
    </xf>
    <xf numFmtId="0" fontId="30" fillId="35" borderId="14" xfId="0" applyFont="1" applyFill="1" applyBorder="1" applyAlignment="1" applyProtection="1">
      <alignment horizontal="right" vertical="center"/>
      <protection locked="0"/>
    </xf>
    <xf numFmtId="0" fontId="30" fillId="35" borderId="15" xfId="0" applyFont="1" applyFill="1" applyBorder="1" applyAlignment="1" applyProtection="1">
      <alignment vertical="center"/>
      <protection/>
    </xf>
    <xf numFmtId="0" fontId="38" fillId="35" borderId="14" xfId="0" applyNumberFormat="1" applyFont="1" applyFill="1" applyBorder="1" applyAlignment="1" applyProtection="1">
      <alignment vertical="center"/>
      <protection/>
    </xf>
    <xf numFmtId="0" fontId="21" fillId="35" borderId="0" xfId="0" applyFont="1" applyFill="1" applyBorder="1" applyAlignment="1" applyProtection="1">
      <alignment vertical="center"/>
      <protection/>
    </xf>
    <xf numFmtId="0" fontId="21" fillId="35" borderId="16" xfId="0" applyFont="1" applyFill="1" applyBorder="1" applyAlignment="1" applyProtection="1">
      <alignment vertical="center"/>
      <protection/>
    </xf>
    <xf numFmtId="165" fontId="21" fillId="35" borderId="10" xfId="47" applyNumberFormat="1" applyFont="1" applyFill="1" applyBorder="1" applyAlignment="1" applyProtection="1">
      <alignment vertical="center"/>
      <protection/>
    </xf>
    <xf numFmtId="165" fontId="21" fillId="35" borderId="11" xfId="47" applyNumberFormat="1" applyFont="1" applyFill="1" applyBorder="1" applyAlignment="1" applyProtection="1">
      <alignment vertical="center"/>
      <protection/>
    </xf>
    <xf numFmtId="165" fontId="21" fillId="35" borderId="12" xfId="47" applyNumberFormat="1" applyFont="1" applyFill="1" applyBorder="1" applyAlignment="1" applyProtection="1">
      <alignment vertical="center"/>
      <protection/>
    </xf>
    <xf numFmtId="0" fontId="38" fillId="35" borderId="10" xfId="0" applyNumberFormat="1" applyFont="1" applyFill="1" applyBorder="1" applyAlignment="1" applyProtection="1">
      <alignment vertical="center"/>
      <protection locked="0"/>
    </xf>
    <xf numFmtId="0" fontId="21" fillId="35" borderId="11" xfId="0" applyFont="1" applyFill="1" applyBorder="1" applyAlignment="1" applyProtection="1">
      <alignment horizontal="left" vertical="center"/>
      <protection locked="0"/>
    </xf>
    <xf numFmtId="0" fontId="21" fillId="35" borderId="12" xfId="0" applyFont="1" applyFill="1" applyBorder="1" applyAlignment="1" applyProtection="1">
      <alignment horizontal="left" vertical="center"/>
      <protection locked="0"/>
    </xf>
    <xf numFmtId="0" fontId="21" fillId="35" borderId="10" xfId="0" applyFont="1" applyFill="1" applyBorder="1" applyAlignment="1" applyProtection="1">
      <alignment horizontal="center" vertical="center"/>
      <protection locked="0"/>
    </xf>
    <xf numFmtId="0" fontId="21" fillId="35" borderId="11" xfId="0" applyFont="1" applyFill="1" applyBorder="1" applyAlignment="1" applyProtection="1">
      <alignment horizontal="center" vertical="center"/>
      <protection locked="0"/>
    </xf>
    <xf numFmtId="0" fontId="21" fillId="35" borderId="12" xfId="0" applyFont="1" applyFill="1" applyBorder="1" applyAlignment="1" applyProtection="1">
      <alignment horizontal="center" vertical="center"/>
      <protection locked="0"/>
    </xf>
    <xf numFmtId="0" fontId="30" fillId="35" borderId="13" xfId="0" applyFont="1" applyFill="1" applyBorder="1" applyAlignment="1" applyProtection="1">
      <alignment vertical="center"/>
      <protection/>
    </xf>
    <xf numFmtId="0" fontId="21" fillId="35" borderId="10" xfId="0" applyFont="1" applyFill="1" applyBorder="1" applyAlignment="1" applyProtection="1">
      <alignment horizontal="center" vertical="center"/>
      <protection/>
    </xf>
    <xf numFmtId="0" fontId="21" fillId="35" borderId="11" xfId="0" applyFont="1" applyFill="1" applyBorder="1" applyAlignment="1" applyProtection="1">
      <alignment horizontal="center" vertical="center"/>
      <protection/>
    </xf>
    <xf numFmtId="0" fontId="21" fillId="35" borderId="12" xfId="0" applyFont="1" applyFill="1" applyBorder="1" applyAlignment="1" applyProtection="1">
      <alignment horizontal="center" vertical="center"/>
      <protection/>
    </xf>
    <xf numFmtId="0" fontId="30" fillId="35" borderId="11" xfId="0" applyFont="1" applyFill="1" applyBorder="1" applyAlignment="1" applyProtection="1">
      <alignment horizontal="center" vertical="center" shrinkToFit="1"/>
      <protection/>
    </xf>
    <xf numFmtId="0" fontId="30" fillId="35" borderId="12" xfId="0" applyFont="1" applyFill="1" applyBorder="1" applyAlignment="1" applyProtection="1">
      <alignment horizontal="center" vertical="center" shrinkToFit="1"/>
      <protection/>
    </xf>
    <xf numFmtId="0" fontId="30" fillId="35" borderId="0" xfId="0" applyNumberFormat="1" applyFont="1" applyFill="1" applyBorder="1" applyAlignment="1" applyProtection="1">
      <alignment horizontal="center" vertical="center" shrinkToFit="1"/>
      <protection/>
    </xf>
    <xf numFmtId="49" fontId="30" fillId="35" borderId="0" xfId="0" applyNumberFormat="1" applyFont="1" applyFill="1" applyBorder="1" applyAlignment="1" applyProtection="1">
      <alignment horizontal="center" vertical="center"/>
      <protection/>
    </xf>
    <xf numFmtId="0" fontId="30" fillId="35" borderId="0" xfId="0" applyNumberFormat="1" applyFont="1" applyFill="1" applyBorder="1" applyAlignment="1" applyProtection="1">
      <alignment vertical="center" shrinkToFit="1"/>
      <protection/>
    </xf>
    <xf numFmtId="0" fontId="30" fillId="35" borderId="16" xfId="0" applyNumberFormat="1" applyFont="1" applyFill="1" applyBorder="1" applyAlignment="1" applyProtection="1">
      <alignment vertical="center" shrinkToFit="1"/>
      <protection/>
    </xf>
    <xf numFmtId="0" fontId="30" fillId="35" borderId="14" xfId="0" applyFont="1" applyFill="1" applyBorder="1" applyAlignment="1" applyProtection="1">
      <alignment horizontal="left" vertical="center" shrinkToFit="1"/>
      <protection/>
    </xf>
    <xf numFmtId="0" fontId="30" fillId="35" borderId="14" xfId="0" applyFont="1" applyFill="1" applyBorder="1" applyAlignment="1" applyProtection="1">
      <alignment horizontal="left" vertical="center" shrinkToFit="1"/>
      <protection/>
    </xf>
    <xf numFmtId="0" fontId="30" fillId="35" borderId="20" xfId="0" applyFont="1" applyFill="1" applyBorder="1" applyAlignment="1" applyProtection="1">
      <alignment horizontal="center" vertical="center"/>
      <protection/>
    </xf>
    <xf numFmtId="0" fontId="30" fillId="35" borderId="17" xfId="0" applyFont="1" applyFill="1" applyBorder="1" applyAlignment="1" applyProtection="1">
      <alignment horizontal="center" vertical="center"/>
      <protection/>
    </xf>
    <xf numFmtId="0" fontId="30" fillId="35" borderId="18" xfId="0" applyFont="1" applyFill="1" applyBorder="1" applyAlignment="1" applyProtection="1">
      <alignment horizontal="center" vertical="center"/>
      <protection/>
    </xf>
    <xf numFmtId="49" fontId="38" fillId="35" borderId="19" xfId="0" applyNumberFormat="1" applyFont="1" applyFill="1" applyBorder="1" applyAlignment="1" applyProtection="1">
      <alignment horizontal="justify" vertical="justify" wrapText="1"/>
      <protection/>
    </xf>
    <xf numFmtId="49" fontId="38" fillId="35" borderId="0" xfId="0" applyNumberFormat="1" applyFont="1" applyFill="1" applyBorder="1" applyAlignment="1" applyProtection="1">
      <alignment horizontal="justify" vertical="justify" wrapText="1"/>
      <protection/>
    </xf>
    <xf numFmtId="49" fontId="38" fillId="35" borderId="16" xfId="0" applyNumberFormat="1" applyFont="1" applyFill="1" applyBorder="1" applyAlignment="1" applyProtection="1">
      <alignment horizontal="justify" vertical="justify" wrapText="1"/>
      <protection/>
    </xf>
    <xf numFmtId="49" fontId="38" fillId="35" borderId="13" xfId="0" applyNumberFormat="1" applyFont="1" applyFill="1" applyBorder="1" applyAlignment="1" applyProtection="1">
      <alignment horizontal="justify" vertical="justify" wrapText="1"/>
      <protection/>
    </xf>
    <xf numFmtId="49" fontId="38" fillId="35" borderId="14" xfId="0" applyNumberFormat="1" applyFont="1" applyFill="1" applyBorder="1" applyAlignment="1" applyProtection="1">
      <alignment horizontal="justify" vertical="justify" wrapText="1"/>
      <protection/>
    </xf>
    <xf numFmtId="49" fontId="38" fillId="35" borderId="15" xfId="0" applyNumberFormat="1" applyFont="1" applyFill="1" applyBorder="1" applyAlignment="1" applyProtection="1">
      <alignment horizontal="justify" vertical="justify" wrapText="1"/>
      <protection/>
    </xf>
    <xf numFmtId="0" fontId="38" fillId="35" borderId="10" xfId="0" applyNumberFormat="1" applyFont="1" applyFill="1" applyBorder="1" applyAlignment="1" applyProtection="1">
      <alignment vertical="top"/>
      <protection/>
    </xf>
    <xf numFmtId="0" fontId="38" fillId="35" borderId="20" xfId="0" applyFont="1" applyFill="1" applyBorder="1" applyAlignment="1" applyProtection="1">
      <alignment horizontal="left" vertical="center"/>
      <protection/>
    </xf>
    <xf numFmtId="0" fontId="38" fillId="35" borderId="17" xfId="0" applyFont="1" applyFill="1" applyBorder="1" applyAlignment="1" applyProtection="1">
      <alignment horizontal="left" vertical="center"/>
      <protection/>
    </xf>
    <xf numFmtId="0" fontId="38" fillId="35" borderId="18" xfId="0" applyFont="1" applyFill="1" applyBorder="1" applyAlignment="1" applyProtection="1">
      <alignment horizontal="left" vertical="center"/>
      <protection/>
    </xf>
    <xf numFmtId="0" fontId="38" fillId="35" borderId="10" xfId="0" applyNumberFormat="1" applyFont="1" applyFill="1" applyBorder="1" applyAlignment="1" applyProtection="1">
      <alignment/>
      <protection/>
    </xf>
    <xf numFmtId="0" fontId="29" fillId="35" borderId="11" xfId="0" applyFont="1" applyFill="1" applyBorder="1" applyAlignment="1" applyProtection="1">
      <alignment horizontal="center" vertical="center"/>
      <protection/>
    </xf>
    <xf numFmtId="0" fontId="69" fillId="35" borderId="0" xfId="0" applyFont="1" applyFill="1" applyAlignment="1" applyProtection="1">
      <alignment vertical="center"/>
      <protection/>
    </xf>
    <xf numFmtId="0" fontId="69" fillId="35" borderId="11" xfId="0" applyFont="1" applyFill="1" applyBorder="1" applyAlignment="1" applyProtection="1">
      <alignment vertical="center"/>
      <protection/>
    </xf>
    <xf numFmtId="0" fontId="69" fillId="35" borderId="12" xfId="0" applyFont="1" applyFill="1" applyBorder="1" applyAlignment="1" applyProtection="1">
      <alignment vertical="center"/>
      <protection/>
    </xf>
    <xf numFmtId="0" fontId="69" fillId="35" borderId="13" xfId="0" applyFont="1" applyFill="1" applyBorder="1" applyAlignment="1" applyProtection="1">
      <alignment horizontal="left" vertical="center"/>
      <protection/>
    </xf>
    <xf numFmtId="0" fontId="69" fillId="35" borderId="14" xfId="0" applyFont="1" applyFill="1" applyBorder="1" applyAlignment="1" applyProtection="1">
      <alignment horizontal="left" vertical="center"/>
      <protection/>
    </xf>
    <xf numFmtId="0" fontId="69" fillId="35" borderId="15" xfId="0" applyFont="1" applyFill="1" applyBorder="1" applyAlignment="1" applyProtection="1">
      <alignment horizontal="left" vertical="center"/>
      <protection/>
    </xf>
    <xf numFmtId="0" fontId="69" fillId="35" borderId="0" xfId="0" applyFont="1" applyFill="1" applyBorder="1" applyAlignment="1" applyProtection="1">
      <alignment horizontal="left" vertical="center"/>
      <protection/>
    </xf>
    <xf numFmtId="0" fontId="69" fillId="35" borderId="0" xfId="0" applyFont="1" applyFill="1" applyBorder="1" applyAlignment="1" applyProtection="1">
      <alignment horizontal="left" vertical="center"/>
      <protection/>
    </xf>
    <xf numFmtId="0" fontId="69" fillId="35" borderId="0" xfId="0" applyFont="1" applyFill="1" applyBorder="1" applyAlignment="1" applyProtection="1">
      <alignment horizontal="center" vertical="center"/>
      <protection/>
    </xf>
    <xf numFmtId="0" fontId="69" fillId="35" borderId="16" xfId="0" applyFont="1" applyFill="1" applyBorder="1" applyAlignment="1" applyProtection="1">
      <alignment horizontal="center" vertical="center"/>
      <protection/>
    </xf>
    <xf numFmtId="0" fontId="69" fillId="35" borderId="13" xfId="0" applyFont="1" applyFill="1" applyBorder="1" applyAlignment="1" applyProtection="1">
      <alignment horizontal="center" vertical="center"/>
      <protection/>
    </xf>
    <xf numFmtId="0" fontId="69" fillId="35" borderId="14" xfId="0" applyFont="1" applyFill="1" applyBorder="1" applyAlignment="1" applyProtection="1">
      <alignment horizontal="center" vertical="center"/>
      <protection/>
    </xf>
    <xf numFmtId="0" fontId="69" fillId="35" borderId="15" xfId="0" applyFont="1" applyFill="1" applyBorder="1" applyAlignment="1" applyProtection="1">
      <alignment horizontal="center" vertical="center"/>
      <protection/>
    </xf>
    <xf numFmtId="0" fontId="69" fillId="35" borderId="0" xfId="0" applyFont="1" applyFill="1" applyBorder="1" applyAlignment="1" applyProtection="1">
      <alignment vertical="center"/>
      <protection/>
    </xf>
    <xf numFmtId="0" fontId="69" fillId="35" borderId="13" xfId="0" applyFont="1" applyFill="1" applyBorder="1" applyAlignment="1" applyProtection="1">
      <alignment horizontal="left" vertical="center" shrinkToFit="1"/>
      <protection/>
    </xf>
    <xf numFmtId="0" fontId="69" fillId="35" borderId="14" xfId="0" applyFont="1" applyFill="1" applyBorder="1" applyAlignment="1" applyProtection="1">
      <alignment horizontal="left" vertical="center" shrinkToFit="1"/>
      <protection/>
    </xf>
    <xf numFmtId="0" fontId="69" fillId="35" borderId="15" xfId="0" applyFont="1" applyFill="1" applyBorder="1" applyAlignment="1" applyProtection="1">
      <alignment horizontal="left" vertical="center" shrinkToFit="1"/>
      <protection/>
    </xf>
    <xf numFmtId="0" fontId="69" fillId="35" borderId="14" xfId="0" applyFont="1" applyFill="1" applyBorder="1" applyAlignment="1" applyProtection="1">
      <alignment vertical="center"/>
      <protection/>
    </xf>
    <xf numFmtId="49" fontId="69" fillId="35" borderId="13" xfId="0" applyNumberFormat="1" applyFont="1" applyFill="1" applyBorder="1" applyAlignment="1" applyProtection="1">
      <alignment horizontal="center" vertical="center"/>
      <protection/>
    </xf>
    <xf numFmtId="49" fontId="69" fillId="35" borderId="14" xfId="0" applyNumberFormat="1" applyFont="1" applyFill="1" applyBorder="1" applyAlignment="1" applyProtection="1">
      <alignment horizontal="center" vertical="center"/>
      <protection/>
    </xf>
    <xf numFmtId="49" fontId="69" fillId="35" borderId="15" xfId="0" applyNumberFormat="1" applyFont="1" applyFill="1" applyBorder="1" applyAlignment="1" applyProtection="1">
      <alignment horizontal="center" vertical="center"/>
      <protection/>
    </xf>
    <xf numFmtId="167" fontId="69" fillId="35" borderId="13" xfId="47" applyNumberFormat="1" applyFont="1" applyFill="1" applyBorder="1" applyAlignment="1" applyProtection="1">
      <alignment horizontal="center" vertical="center"/>
      <protection locked="0"/>
    </xf>
    <xf numFmtId="167" fontId="69" fillId="35" borderId="14" xfId="47" applyNumberFormat="1" applyFont="1" applyFill="1" applyBorder="1" applyAlignment="1" applyProtection="1">
      <alignment horizontal="center" vertical="center"/>
      <protection locked="0"/>
    </xf>
    <xf numFmtId="167" fontId="69" fillId="35" borderId="15" xfId="47" applyNumberFormat="1" applyFont="1" applyFill="1" applyBorder="1" applyAlignment="1" applyProtection="1">
      <alignment horizontal="center" vertical="center"/>
      <protection locked="0"/>
    </xf>
    <xf numFmtId="14" fontId="69" fillId="35" borderId="13" xfId="0" applyNumberFormat="1" applyFont="1" applyFill="1" applyBorder="1" applyAlignment="1" applyProtection="1">
      <alignment horizontal="center" vertical="center"/>
      <protection locked="0"/>
    </xf>
    <xf numFmtId="0" fontId="69" fillId="35" borderId="14" xfId="0" applyFont="1" applyFill="1" applyBorder="1" applyAlignment="1" applyProtection="1">
      <alignment horizontal="center" vertical="center"/>
      <protection locked="0"/>
    </xf>
    <xf numFmtId="0" fontId="69" fillId="35" borderId="15" xfId="0" applyFont="1" applyFill="1" applyBorder="1" applyAlignment="1" applyProtection="1">
      <alignment horizontal="center" vertical="center"/>
      <protection locked="0"/>
    </xf>
    <xf numFmtId="0" fontId="69" fillId="35" borderId="13" xfId="0" applyFont="1" applyFill="1" applyBorder="1" applyAlignment="1" applyProtection="1">
      <alignment horizontal="left" vertical="center"/>
      <protection locked="0"/>
    </xf>
    <xf numFmtId="0" fontId="69" fillId="35" borderId="14" xfId="0" applyFont="1" applyFill="1" applyBorder="1" applyAlignment="1" applyProtection="1">
      <alignment horizontal="left" vertical="center"/>
      <protection locked="0"/>
    </xf>
    <xf numFmtId="0" fontId="69" fillId="35" borderId="15" xfId="0" applyFont="1" applyFill="1" applyBorder="1" applyAlignment="1" applyProtection="1">
      <alignment horizontal="left" vertical="center"/>
      <protection locked="0"/>
    </xf>
    <xf numFmtId="0" fontId="69" fillId="35" borderId="13" xfId="0" applyFont="1" applyFill="1" applyBorder="1" applyAlignment="1" applyProtection="1">
      <alignment horizontal="center" vertical="center"/>
      <protection locked="0"/>
    </xf>
    <xf numFmtId="0" fontId="69" fillId="35" borderId="11" xfId="0" applyFont="1" applyFill="1" applyBorder="1" applyAlignment="1" applyProtection="1">
      <alignment horizontal="center" vertical="center"/>
      <protection/>
    </xf>
    <xf numFmtId="0" fontId="69" fillId="35" borderId="12" xfId="0" applyFont="1" applyFill="1" applyBorder="1" applyAlignment="1" applyProtection="1">
      <alignment horizontal="center" vertical="center"/>
      <protection/>
    </xf>
    <xf numFmtId="165" fontId="69" fillId="35" borderId="13" xfId="0" applyNumberFormat="1" applyFont="1" applyFill="1" applyBorder="1" applyAlignment="1" applyProtection="1">
      <alignment horizontal="right" vertical="center"/>
      <protection locked="0"/>
    </xf>
    <xf numFmtId="165" fontId="69" fillId="35" borderId="14" xfId="0" applyNumberFormat="1" applyFont="1" applyFill="1" applyBorder="1" applyAlignment="1" applyProtection="1">
      <alignment horizontal="right" vertical="center"/>
      <protection locked="0"/>
    </xf>
    <xf numFmtId="165" fontId="69" fillId="35" borderId="15" xfId="0" applyNumberFormat="1" applyFont="1" applyFill="1" applyBorder="1" applyAlignment="1" applyProtection="1">
      <alignment horizontal="right" vertical="center"/>
      <protection locked="0"/>
    </xf>
    <xf numFmtId="0" fontId="69" fillId="35" borderId="13" xfId="0" applyFont="1" applyFill="1" applyBorder="1" applyAlignment="1" applyProtection="1">
      <alignment vertical="center"/>
      <protection/>
    </xf>
    <xf numFmtId="0" fontId="69" fillId="35" borderId="15" xfId="0" applyFont="1" applyFill="1" applyBorder="1" applyAlignment="1" applyProtection="1">
      <alignment vertical="center"/>
      <protection/>
    </xf>
    <xf numFmtId="165" fontId="69" fillId="35" borderId="13" xfId="47" applyNumberFormat="1" applyFont="1" applyFill="1" applyBorder="1" applyAlignment="1" applyProtection="1">
      <alignment horizontal="right" vertical="center"/>
      <protection locked="0"/>
    </xf>
    <xf numFmtId="165" fontId="69" fillId="35" borderId="14" xfId="47" applyNumberFormat="1" applyFont="1" applyFill="1" applyBorder="1" applyAlignment="1" applyProtection="1">
      <alignment horizontal="right" vertical="center"/>
      <protection locked="0"/>
    </xf>
    <xf numFmtId="165" fontId="69" fillId="35" borderId="15" xfId="47" applyNumberFormat="1" applyFont="1" applyFill="1" applyBorder="1" applyAlignment="1" applyProtection="1">
      <alignment horizontal="right" vertical="center"/>
      <protection locked="0"/>
    </xf>
    <xf numFmtId="165" fontId="69" fillId="35" borderId="13" xfId="0" applyNumberFormat="1" applyFont="1" applyFill="1" applyBorder="1" applyAlignment="1" applyProtection="1">
      <alignment horizontal="right" vertical="center"/>
      <protection/>
    </xf>
    <xf numFmtId="165" fontId="69" fillId="35" borderId="14" xfId="0" applyNumberFormat="1" applyFont="1" applyFill="1" applyBorder="1" applyAlignment="1" applyProtection="1">
      <alignment horizontal="right" vertical="center"/>
      <protection/>
    </xf>
    <xf numFmtId="165" fontId="69" fillId="35" borderId="15" xfId="0" applyNumberFormat="1" applyFont="1" applyFill="1" applyBorder="1" applyAlignment="1" applyProtection="1">
      <alignment horizontal="right" vertical="center"/>
      <protection/>
    </xf>
    <xf numFmtId="165" fontId="69" fillId="35" borderId="13" xfId="47" applyNumberFormat="1" applyFont="1" applyFill="1" applyBorder="1" applyAlignment="1" applyProtection="1">
      <alignment horizontal="right" vertical="center"/>
      <protection/>
    </xf>
    <xf numFmtId="165" fontId="69" fillId="35" borderId="14" xfId="47" applyNumberFormat="1" applyFont="1" applyFill="1" applyBorder="1" applyAlignment="1" applyProtection="1">
      <alignment horizontal="right" vertical="center"/>
      <protection/>
    </xf>
    <xf numFmtId="165" fontId="69" fillId="35" borderId="15" xfId="47" applyNumberFormat="1" applyFont="1" applyFill="1" applyBorder="1" applyAlignment="1" applyProtection="1">
      <alignment horizontal="right" vertical="center"/>
      <protection/>
    </xf>
    <xf numFmtId="0" fontId="69" fillId="35" borderId="19" xfId="0" applyFont="1" applyFill="1" applyBorder="1" applyAlignment="1" applyProtection="1">
      <alignment vertical="center"/>
      <protection/>
    </xf>
    <xf numFmtId="0" fontId="69" fillId="35" borderId="16" xfId="0" applyFont="1" applyFill="1" applyBorder="1" applyAlignment="1" applyProtection="1">
      <alignment vertical="center"/>
      <protection/>
    </xf>
    <xf numFmtId="0" fontId="69" fillId="35" borderId="19" xfId="0" applyFont="1" applyFill="1" applyBorder="1" applyAlignment="1" applyProtection="1">
      <alignment horizontal="right" vertical="center"/>
      <protection/>
    </xf>
    <xf numFmtId="0" fontId="69" fillId="35" borderId="0" xfId="0" applyFont="1" applyFill="1" applyBorder="1" applyAlignment="1" applyProtection="1">
      <alignment horizontal="right" vertical="center"/>
      <protection/>
    </xf>
    <xf numFmtId="14" fontId="69" fillId="35" borderId="0" xfId="0" applyNumberFormat="1" applyFont="1" applyFill="1" applyBorder="1" applyAlignment="1" applyProtection="1">
      <alignment horizontal="left" vertical="center"/>
      <protection/>
    </xf>
    <xf numFmtId="0" fontId="69" fillId="35" borderId="0" xfId="0" applyNumberFormat="1" applyFont="1" applyFill="1" applyBorder="1" applyAlignment="1" applyProtection="1">
      <alignment horizontal="left" vertical="center"/>
      <protection/>
    </xf>
    <xf numFmtId="0" fontId="69" fillId="35" borderId="16" xfId="0" applyNumberFormat="1" applyFont="1" applyFill="1" applyBorder="1" applyAlignment="1" applyProtection="1">
      <alignment horizontal="left" vertical="center"/>
      <protection/>
    </xf>
    <xf numFmtId="49" fontId="69" fillId="35" borderId="13" xfId="0" applyNumberFormat="1" applyFont="1" applyFill="1" applyBorder="1" applyAlignment="1" applyProtection="1">
      <alignment vertical="center"/>
      <protection/>
    </xf>
    <xf numFmtId="49" fontId="69" fillId="35" borderId="14" xfId="0" applyNumberFormat="1" applyFont="1" applyFill="1" applyBorder="1" applyAlignment="1" applyProtection="1">
      <alignment vertical="center"/>
      <protection/>
    </xf>
    <xf numFmtId="49" fontId="69" fillId="35" borderId="15" xfId="0" applyNumberFormat="1" applyFont="1" applyFill="1" applyBorder="1" applyAlignment="1" applyProtection="1">
      <alignment vertical="center"/>
      <protection/>
    </xf>
    <xf numFmtId="49" fontId="69" fillId="35" borderId="0" xfId="0" applyNumberFormat="1" applyFont="1" applyFill="1" applyAlignment="1" applyProtection="1">
      <alignment vertical="center"/>
      <protection/>
    </xf>
    <xf numFmtId="0" fontId="69" fillId="35" borderId="13" xfId="0" applyFont="1" applyFill="1" applyBorder="1" applyAlignment="1" applyProtection="1">
      <alignment horizontal="center" vertical="center"/>
      <protection/>
    </xf>
    <xf numFmtId="0" fontId="69" fillId="35" borderId="14" xfId="0" applyFont="1" applyFill="1" applyBorder="1" applyAlignment="1" applyProtection="1">
      <alignment horizontal="center" vertical="center"/>
      <protection/>
    </xf>
    <xf numFmtId="0" fontId="69" fillId="35" borderId="15" xfId="0" applyFont="1" applyFill="1" applyBorder="1" applyAlignment="1" applyProtection="1">
      <alignment horizontal="center" vertical="center"/>
      <protection/>
    </xf>
    <xf numFmtId="0" fontId="69" fillId="35" borderId="20" xfId="0" applyFont="1" applyFill="1" applyBorder="1" applyAlignment="1" applyProtection="1">
      <alignment horizontal="center" vertical="center"/>
      <protection locked="0"/>
    </xf>
    <xf numFmtId="0" fontId="69" fillId="35" borderId="17" xfId="0" applyFont="1" applyFill="1" applyBorder="1" applyAlignment="1" applyProtection="1">
      <alignment horizontal="center" vertical="center"/>
      <protection locked="0"/>
    </xf>
    <xf numFmtId="0" fontId="69" fillId="35" borderId="18" xfId="0" applyFont="1" applyFill="1" applyBorder="1" applyAlignment="1" applyProtection="1">
      <alignment horizontal="center" vertical="center"/>
      <protection locked="0"/>
    </xf>
    <xf numFmtId="0" fontId="69" fillId="35" borderId="0" xfId="0" applyFont="1" applyFill="1" applyAlignment="1" applyProtection="1">
      <alignment/>
      <protection locked="0"/>
    </xf>
    <xf numFmtId="0" fontId="69" fillId="35" borderId="0" xfId="0" applyFont="1" applyFill="1" applyAlignment="1" applyProtection="1">
      <alignment horizontal="center"/>
      <protection locked="0"/>
    </xf>
    <xf numFmtId="0" fontId="23" fillId="35" borderId="0" xfId="0" applyFont="1" applyFill="1" applyBorder="1" applyAlignment="1" applyProtection="1">
      <alignment horizontal="center" vertical="center"/>
      <protection locked="0"/>
    </xf>
    <xf numFmtId="0" fontId="69" fillId="35" borderId="0" xfId="0" applyFont="1" applyFill="1" applyBorder="1" applyAlignment="1" applyProtection="1">
      <alignment/>
      <protection locked="0"/>
    </xf>
    <xf numFmtId="0" fontId="69" fillId="35" borderId="19" xfId="0" applyFont="1" applyFill="1" applyBorder="1" applyAlignment="1" applyProtection="1">
      <alignment/>
      <protection locked="0"/>
    </xf>
    <xf numFmtId="0" fontId="69" fillId="35" borderId="16" xfId="0" applyFont="1" applyFill="1" applyBorder="1" applyAlignment="1" applyProtection="1">
      <alignment/>
      <protection locked="0"/>
    </xf>
    <xf numFmtId="0" fontId="69" fillId="35" borderId="13" xfId="0" applyFont="1" applyFill="1" applyBorder="1" applyAlignment="1" applyProtection="1">
      <alignment/>
      <protection locked="0"/>
    </xf>
    <xf numFmtId="0" fontId="69" fillId="35" borderId="14" xfId="0" applyFont="1" applyFill="1" applyBorder="1" applyAlignment="1" applyProtection="1">
      <alignment/>
      <protection locked="0"/>
    </xf>
    <xf numFmtId="0" fontId="69" fillId="35" borderId="15" xfId="0" applyFont="1" applyFill="1" applyBorder="1" applyAlignment="1" applyProtection="1">
      <alignment/>
      <protection locked="0"/>
    </xf>
    <xf numFmtId="0" fontId="69" fillId="35" borderId="17" xfId="0" applyFont="1" applyFill="1" applyBorder="1" applyAlignment="1" applyProtection="1">
      <alignment/>
      <protection locked="0"/>
    </xf>
    <xf numFmtId="0" fontId="69" fillId="35" borderId="18" xfId="0" applyFont="1" applyFill="1" applyBorder="1" applyAlignment="1" applyProtection="1">
      <alignment/>
      <protection locked="0"/>
    </xf>
    <xf numFmtId="0" fontId="69" fillId="35" borderId="11" xfId="0" applyFont="1" applyFill="1" applyBorder="1" applyAlignment="1" applyProtection="1">
      <alignment/>
      <protection locked="0"/>
    </xf>
    <xf numFmtId="0" fontId="69" fillId="35" borderId="12" xfId="0" applyFont="1" applyFill="1" applyBorder="1" applyAlignment="1" applyProtection="1">
      <alignment/>
      <protection locked="0"/>
    </xf>
    <xf numFmtId="0" fontId="69" fillId="35" borderId="13" xfId="0" applyFont="1" applyFill="1" applyBorder="1" applyAlignment="1" applyProtection="1">
      <alignment horizontal="center"/>
      <protection locked="0"/>
    </xf>
    <xf numFmtId="0" fontId="69" fillId="35" borderId="15" xfId="0" applyFont="1" applyFill="1" applyBorder="1" applyAlignment="1" applyProtection="1">
      <alignment horizontal="center"/>
      <protection locked="0"/>
    </xf>
    <xf numFmtId="0" fontId="69" fillId="35" borderId="10" xfId="0" applyFont="1" applyFill="1" applyBorder="1" applyAlignment="1" applyProtection="1">
      <alignment/>
      <protection locked="0"/>
    </xf>
    <xf numFmtId="49" fontId="23" fillId="35" borderId="13" xfId="0" applyNumberFormat="1" applyFont="1" applyFill="1" applyBorder="1" applyAlignment="1" applyProtection="1">
      <alignment horizontal="center" shrinkToFit="1"/>
      <protection locked="0"/>
    </xf>
    <xf numFmtId="49" fontId="23" fillId="35" borderId="14" xfId="0" applyNumberFormat="1" applyFont="1" applyFill="1" applyBorder="1" applyAlignment="1" applyProtection="1">
      <alignment horizontal="center" shrinkToFit="1"/>
      <protection locked="0"/>
    </xf>
    <xf numFmtId="49" fontId="23" fillId="35" borderId="15" xfId="0" applyNumberFormat="1" applyFont="1" applyFill="1" applyBorder="1" applyAlignment="1" applyProtection="1">
      <alignment horizontal="center" shrinkToFit="1"/>
      <protection locked="0"/>
    </xf>
    <xf numFmtId="49" fontId="32" fillId="35" borderId="14" xfId="0" applyNumberFormat="1" applyFont="1" applyFill="1" applyBorder="1" applyAlignment="1" applyProtection="1">
      <alignment horizontal="center"/>
      <protection/>
    </xf>
    <xf numFmtId="49" fontId="32" fillId="35" borderId="0" xfId="0" applyNumberFormat="1" applyFont="1" applyFill="1" applyBorder="1" applyAlignment="1" applyProtection="1">
      <alignment horizontal="center"/>
      <protection locked="0"/>
    </xf>
    <xf numFmtId="49" fontId="23" fillId="36" borderId="14" xfId="0" applyNumberFormat="1" applyFont="1" applyFill="1" applyBorder="1" applyAlignment="1">
      <alignment horizontal="center"/>
    </xf>
    <xf numFmtId="49" fontId="23" fillId="35" borderId="19" xfId="0" applyNumberFormat="1" applyFont="1" applyFill="1" applyBorder="1" applyAlignment="1" applyProtection="1">
      <alignment horizontal="center"/>
      <protection/>
    </xf>
    <xf numFmtId="49" fontId="23" fillId="35" borderId="20" xfId="0" applyNumberFormat="1" applyFont="1" applyFill="1" applyBorder="1" applyAlignment="1" applyProtection="1">
      <alignment horizontal="center"/>
      <protection locked="0"/>
    </xf>
    <xf numFmtId="2" fontId="23" fillId="35" borderId="14" xfId="0" applyNumberFormat="1" applyFont="1" applyFill="1" applyBorder="1" applyAlignment="1" applyProtection="1">
      <alignment horizontal="center" shrinkToFit="1"/>
      <protection/>
    </xf>
    <xf numFmtId="2" fontId="23" fillId="35" borderId="15" xfId="0" applyNumberFormat="1" applyFont="1" applyFill="1" applyBorder="1" applyAlignment="1" applyProtection="1">
      <alignment horizontal="center" shrinkToFit="1"/>
      <protection/>
    </xf>
    <xf numFmtId="49" fontId="23" fillId="37" borderId="19" xfId="0" applyNumberFormat="1" applyFont="1" applyFill="1" applyBorder="1" applyAlignment="1">
      <alignment horizontal="center"/>
    </xf>
    <xf numFmtId="49" fontId="32" fillId="35" borderId="13" xfId="0" applyNumberFormat="1" applyFont="1" applyFill="1" applyBorder="1" applyAlignment="1" applyProtection="1">
      <alignment horizontal="center"/>
      <protection locked="0"/>
    </xf>
    <xf numFmtId="0" fontId="28" fillId="35" borderId="0" xfId="0" applyFont="1" applyFill="1" applyBorder="1" applyAlignment="1">
      <alignment/>
    </xf>
    <xf numFmtId="0" fontId="49" fillId="35" borderId="0" xfId="0" applyFont="1" applyFill="1" applyBorder="1" applyAlignment="1">
      <alignment/>
    </xf>
    <xf numFmtId="0" fontId="45" fillId="35" borderId="0" xfId="0" applyNumberFormat="1" applyFont="1" applyFill="1" applyBorder="1" applyAlignment="1">
      <alignment horizontal="left"/>
    </xf>
    <xf numFmtId="49" fontId="45" fillId="35" borderId="0" xfId="0" applyNumberFormat="1" applyFont="1" applyFill="1" applyBorder="1" applyAlignment="1">
      <alignment horizontal="center" shrinkToFit="1"/>
    </xf>
    <xf numFmtId="0" fontId="45" fillId="35" borderId="0" xfId="0" applyNumberFormat="1" applyFont="1" applyFill="1" applyBorder="1" applyAlignment="1">
      <alignment horizontal="center" shrinkToFit="1"/>
    </xf>
    <xf numFmtId="0" fontId="49" fillId="35" borderId="0" xfId="0" applyNumberFormat="1" applyFont="1" applyFill="1" applyBorder="1" applyAlignment="1">
      <alignment horizontal="center"/>
    </xf>
    <xf numFmtId="49" fontId="45" fillId="35" borderId="0" xfId="0" applyNumberFormat="1" applyFont="1" applyFill="1" applyBorder="1" applyAlignment="1">
      <alignment horizontal="center" shrinkToFit="1"/>
    </xf>
    <xf numFmtId="0" fontId="45" fillId="35" borderId="0" xfId="0" applyNumberFormat="1" applyFont="1" applyFill="1" applyBorder="1" applyAlignment="1">
      <alignment horizontal="left" shrinkToFit="1"/>
    </xf>
    <xf numFmtId="0" fontId="49" fillId="35" borderId="0" xfId="0" applyNumberFormat="1" applyFont="1" applyFill="1" applyBorder="1" applyAlignment="1">
      <alignment horizontal="center" shrinkToFit="1"/>
    </xf>
    <xf numFmtId="0" fontId="45" fillId="35" borderId="0" xfId="0" applyNumberFormat="1" applyFont="1" applyFill="1" applyBorder="1" applyAlignment="1">
      <alignment horizontal="center"/>
    </xf>
    <xf numFmtId="0" fontId="49" fillId="35" borderId="0" xfId="0" applyFont="1" applyFill="1" applyBorder="1" applyAlignment="1">
      <alignment horizontal="left"/>
    </xf>
    <xf numFmtId="0" fontId="45" fillId="35" borderId="0" xfId="0" applyNumberFormat="1" applyFont="1" applyFill="1" applyBorder="1" applyAlignment="1">
      <alignment horizontal="center"/>
    </xf>
    <xf numFmtId="14" fontId="45" fillId="35" borderId="0" xfId="0" applyNumberFormat="1" applyFont="1" applyFill="1" applyBorder="1" applyAlignment="1">
      <alignment horizontal="center"/>
    </xf>
    <xf numFmtId="0" fontId="49" fillId="35" borderId="0" xfId="0" applyFont="1" applyFill="1" applyBorder="1" applyAlignment="1">
      <alignment horizontal="center"/>
    </xf>
    <xf numFmtId="0" fontId="49" fillId="35" borderId="0" xfId="0" applyFont="1" applyFill="1" applyBorder="1" applyAlignment="1">
      <alignment/>
    </xf>
    <xf numFmtId="0" fontId="49" fillId="35" borderId="0" xfId="0" applyFont="1" applyFill="1" applyBorder="1" applyAlignment="1">
      <alignment horizontal="justify" vertical="center"/>
    </xf>
    <xf numFmtId="0" fontId="29" fillId="35" borderId="0" xfId="0" applyNumberFormat="1" applyFont="1" applyFill="1" applyBorder="1" applyAlignment="1">
      <alignment horizontal="center" vertical="center" shrinkToFit="1"/>
    </xf>
    <xf numFmtId="0" fontId="50" fillId="35" borderId="0" xfId="0" applyNumberFormat="1" applyFont="1" applyFill="1" applyBorder="1" applyAlignment="1">
      <alignment horizontal="center" vertical="center" shrinkToFit="1"/>
    </xf>
    <xf numFmtId="49" fontId="45" fillId="35" borderId="0" xfId="0" applyNumberFormat="1"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19</xdr:col>
      <xdr:colOff>57150</xdr:colOff>
      <xdr:row>4</xdr:row>
      <xdr:rowOff>47625</xdr:rowOff>
    </xdr:to>
    <xdr:pic>
      <xdr:nvPicPr>
        <xdr:cNvPr id="1" name="Picture 1"/>
        <xdr:cNvPicPr preferRelativeResize="1">
          <a:picLocks noChangeAspect="1"/>
        </xdr:cNvPicPr>
      </xdr:nvPicPr>
      <xdr:blipFill>
        <a:blip r:embed="rId1"/>
        <a:stretch>
          <a:fillRect/>
        </a:stretch>
      </xdr:blipFill>
      <xdr:spPr>
        <a:xfrm>
          <a:off x="95250" y="0"/>
          <a:ext cx="2133600" cy="619125"/>
        </a:xfrm>
        <a:prstGeom prst="rect">
          <a:avLst/>
        </a:prstGeom>
        <a:noFill/>
        <a:ln w="9525" cmpd="sng">
          <a:noFill/>
        </a:ln>
      </xdr:spPr>
    </xdr:pic>
    <xdr:clientData/>
  </xdr:twoCellAnchor>
  <xdr:twoCellAnchor>
    <xdr:from>
      <xdr:col>0</xdr:col>
      <xdr:colOff>95250</xdr:colOff>
      <xdr:row>42</xdr:row>
      <xdr:rowOff>0</xdr:rowOff>
    </xdr:from>
    <xdr:to>
      <xdr:col>19</xdr:col>
      <xdr:colOff>57150</xdr:colOff>
      <xdr:row>46</xdr:row>
      <xdr:rowOff>47625</xdr:rowOff>
    </xdr:to>
    <xdr:pic>
      <xdr:nvPicPr>
        <xdr:cNvPr id="2" name="Picture 2"/>
        <xdr:cNvPicPr preferRelativeResize="1">
          <a:picLocks noChangeAspect="1"/>
        </xdr:cNvPicPr>
      </xdr:nvPicPr>
      <xdr:blipFill>
        <a:blip r:embed="rId1"/>
        <a:stretch>
          <a:fillRect/>
        </a:stretch>
      </xdr:blipFill>
      <xdr:spPr>
        <a:xfrm>
          <a:off x="95250" y="6210300"/>
          <a:ext cx="21336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9525</xdr:rowOff>
    </xdr:from>
    <xdr:to>
      <xdr:col>1</xdr:col>
      <xdr:colOff>647700</xdr:colOff>
      <xdr:row>3</xdr:row>
      <xdr:rowOff>123825</xdr:rowOff>
    </xdr:to>
    <xdr:pic>
      <xdr:nvPicPr>
        <xdr:cNvPr id="1" name="Picture 1"/>
        <xdr:cNvPicPr preferRelativeResize="1">
          <a:picLocks noChangeAspect="1"/>
        </xdr:cNvPicPr>
      </xdr:nvPicPr>
      <xdr:blipFill>
        <a:blip r:embed="rId1"/>
        <a:stretch>
          <a:fillRect/>
        </a:stretch>
      </xdr:blipFill>
      <xdr:spPr>
        <a:xfrm>
          <a:off x="400050" y="171450"/>
          <a:ext cx="619125" cy="4381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0</xdr:row>
      <xdr:rowOff>0</xdr:rowOff>
    </xdr:from>
    <xdr:to>
      <xdr:col>31</xdr:col>
      <xdr:colOff>95250</xdr:colOff>
      <xdr:row>2</xdr:row>
      <xdr:rowOff>142875</xdr:rowOff>
    </xdr:to>
    <xdr:pic>
      <xdr:nvPicPr>
        <xdr:cNvPr id="1" name="Picture 1" descr="marca_ps"/>
        <xdr:cNvPicPr preferRelativeResize="1">
          <a:picLocks noChangeAspect="1"/>
        </xdr:cNvPicPr>
      </xdr:nvPicPr>
      <xdr:blipFill>
        <a:blip r:embed="rId1"/>
        <a:stretch>
          <a:fillRect/>
        </a:stretch>
      </xdr:blipFill>
      <xdr:spPr>
        <a:xfrm>
          <a:off x="2867025" y="0"/>
          <a:ext cx="7715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ditecma.com.br/" TargetMode="External" /><Relationship Id="rId2" Type="http://schemas.openxmlformats.org/officeDocument/2006/relationships/hyperlink" Target="mailto:auditec@auditecma.com.br" TargetMode="Externa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D2:BD17"/>
  <sheetViews>
    <sheetView tabSelected="1" zoomScalePageLayoutView="0" workbookViewId="0" topLeftCell="A1">
      <selection activeCell="A1" sqref="A1"/>
    </sheetView>
  </sheetViews>
  <sheetFormatPr defaultColWidth="1.7109375" defaultRowHeight="15"/>
  <cols>
    <col min="1" max="16384" width="1.7109375" style="527" customWidth="1"/>
  </cols>
  <sheetData>
    <row r="2" spans="4:56" ht="18">
      <c r="D2" s="1" t="s">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4:56" ht="14.25">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4:56" ht="18">
      <c r="D4" s="1" t="s">
        <v>1</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4:56" ht="14.2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4:56" s="6" customFormat="1" ht="9">
      <c r="D6" s="3" t="s">
        <v>2</v>
      </c>
      <c r="E6" s="4"/>
      <c r="F6" s="4"/>
      <c r="G6" s="4"/>
      <c r="H6" s="4"/>
      <c r="I6" s="4"/>
      <c r="J6" s="4"/>
      <c r="K6" s="4"/>
      <c r="L6" s="4"/>
      <c r="M6" s="4"/>
      <c r="N6" s="4"/>
      <c r="O6" s="4"/>
      <c r="P6" s="4"/>
      <c r="Q6" s="4"/>
      <c r="R6" s="3" t="s">
        <v>3</v>
      </c>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5"/>
    </row>
    <row r="7" spans="4:56" s="13" customFormat="1" ht="12.75">
      <c r="D7" s="7" t="s">
        <v>4</v>
      </c>
      <c r="E7" s="8"/>
      <c r="F7" s="8"/>
      <c r="G7" s="8"/>
      <c r="H7" s="8"/>
      <c r="I7" s="8"/>
      <c r="J7" s="8"/>
      <c r="K7" s="8"/>
      <c r="L7" s="8"/>
      <c r="M7" s="8"/>
      <c r="N7" s="8"/>
      <c r="O7" s="8"/>
      <c r="P7" s="8"/>
      <c r="Q7" s="9"/>
      <c r="R7" s="10" t="s">
        <v>5</v>
      </c>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2"/>
    </row>
    <row r="8" spans="4:56" s="6" customFormat="1" ht="9">
      <c r="D8" s="3" t="s">
        <v>6</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5"/>
      <c r="AR8" s="3" t="s">
        <v>7</v>
      </c>
      <c r="AS8" s="4"/>
      <c r="AT8" s="4"/>
      <c r="AU8" s="4"/>
      <c r="AV8" s="4"/>
      <c r="AW8" s="4"/>
      <c r="AX8" s="4"/>
      <c r="AY8" s="4"/>
      <c r="AZ8" s="4"/>
      <c r="BA8" s="4"/>
      <c r="BB8" s="4"/>
      <c r="BC8" s="4"/>
      <c r="BD8" s="5"/>
    </row>
    <row r="9" spans="4:56" s="13" customFormat="1" ht="12.75">
      <c r="D9" s="10" t="s">
        <v>8</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4" t="s">
        <v>9</v>
      </c>
      <c r="AL9" s="15"/>
      <c r="AM9" s="11">
        <v>2000</v>
      </c>
      <c r="AN9" s="11"/>
      <c r="AO9" s="11"/>
      <c r="AP9" s="11"/>
      <c r="AQ9" s="12"/>
      <c r="AR9" s="10" t="s">
        <v>10</v>
      </c>
      <c r="AS9" s="11"/>
      <c r="AT9" s="11"/>
      <c r="AU9" s="11"/>
      <c r="AV9" s="11"/>
      <c r="AW9" s="11"/>
      <c r="AX9" s="11"/>
      <c r="AY9" s="11"/>
      <c r="AZ9" s="11"/>
      <c r="BA9" s="11"/>
      <c r="BB9" s="11"/>
      <c r="BC9" s="11"/>
      <c r="BD9" s="12"/>
    </row>
    <row r="10" spans="4:56" s="6" customFormat="1" ht="9">
      <c r="D10" s="3" t="s">
        <v>11</v>
      </c>
      <c r="E10" s="4"/>
      <c r="F10" s="4"/>
      <c r="G10" s="4"/>
      <c r="H10" s="4"/>
      <c r="I10" s="4"/>
      <c r="J10" s="4"/>
      <c r="K10" s="4"/>
      <c r="L10" s="4"/>
      <c r="M10" s="4"/>
      <c r="N10" s="4"/>
      <c r="O10" s="4"/>
      <c r="P10" s="4"/>
      <c r="Q10" s="4"/>
      <c r="R10" s="4"/>
      <c r="S10" s="4"/>
      <c r="T10" s="4"/>
      <c r="U10" s="5"/>
      <c r="V10" s="3" t="s">
        <v>12</v>
      </c>
      <c r="W10" s="16"/>
      <c r="X10" s="4"/>
      <c r="Y10" s="5"/>
      <c r="Z10" s="16" t="s">
        <v>13</v>
      </c>
      <c r="AA10" s="4"/>
      <c r="AB10" s="4"/>
      <c r="AC10" s="4"/>
      <c r="AD10" s="4"/>
      <c r="AE10" s="4"/>
      <c r="AF10" s="4"/>
      <c r="AG10" s="4"/>
      <c r="AH10" s="5"/>
      <c r="AI10" s="16" t="s">
        <v>14</v>
      </c>
      <c r="AJ10" s="4"/>
      <c r="AK10" s="4"/>
      <c r="AL10" s="4"/>
      <c r="AM10" s="4"/>
      <c r="AN10" s="4"/>
      <c r="AO10" s="4"/>
      <c r="AP10" s="4"/>
      <c r="AQ10" s="5"/>
      <c r="AR10" s="3" t="s">
        <v>15</v>
      </c>
      <c r="AS10" s="4"/>
      <c r="AT10" s="4"/>
      <c r="AU10" s="4"/>
      <c r="AV10" s="4"/>
      <c r="AW10" s="4"/>
      <c r="AX10" s="4"/>
      <c r="AY10" s="4"/>
      <c r="AZ10" s="4"/>
      <c r="BA10" s="4"/>
      <c r="BB10" s="4"/>
      <c r="BC10" s="4"/>
      <c r="BD10" s="5"/>
    </row>
    <row r="11" spans="4:56" s="13" customFormat="1" ht="12.75">
      <c r="D11" s="10" t="s">
        <v>16</v>
      </c>
      <c r="E11" s="11"/>
      <c r="F11" s="11"/>
      <c r="G11" s="11"/>
      <c r="H11" s="11"/>
      <c r="I11" s="11"/>
      <c r="J11" s="11"/>
      <c r="K11" s="11"/>
      <c r="L11" s="11"/>
      <c r="M11" s="11"/>
      <c r="N11" s="11"/>
      <c r="O11" s="11"/>
      <c r="P11" s="11"/>
      <c r="Q11" s="11"/>
      <c r="R11" s="11"/>
      <c r="S11" s="11"/>
      <c r="T11" s="11"/>
      <c r="U11" s="12"/>
      <c r="V11" s="17" t="s">
        <v>17</v>
      </c>
      <c r="W11" s="18"/>
      <c r="X11" s="18"/>
      <c r="Y11" s="19"/>
      <c r="Z11" s="17" t="s">
        <v>18</v>
      </c>
      <c r="AA11" s="18"/>
      <c r="AB11" s="18"/>
      <c r="AC11" s="18"/>
      <c r="AD11" s="18"/>
      <c r="AE11" s="18"/>
      <c r="AF11" s="18"/>
      <c r="AG11" s="18"/>
      <c r="AH11" s="19"/>
      <c r="AI11" s="17" t="s">
        <v>19</v>
      </c>
      <c r="AJ11" s="18"/>
      <c r="AK11" s="18"/>
      <c r="AL11" s="18"/>
      <c r="AM11" s="18"/>
      <c r="AN11" s="18"/>
      <c r="AO11" s="18"/>
      <c r="AP11" s="18"/>
      <c r="AQ11" s="19"/>
      <c r="AR11" s="10"/>
      <c r="AS11" s="11"/>
      <c r="AT11" s="11"/>
      <c r="AU11" s="11"/>
      <c r="AV11" s="11"/>
      <c r="AW11" s="11"/>
      <c r="AX11" s="11"/>
      <c r="AY11" s="11"/>
      <c r="AZ11" s="11"/>
      <c r="BA11" s="11"/>
      <c r="BB11" s="11"/>
      <c r="BC11" s="11"/>
      <c r="BD11" s="12"/>
    </row>
    <row r="12" spans="4:56" s="6" customFormat="1" ht="9">
      <c r="D12" s="3" t="s">
        <v>20</v>
      </c>
      <c r="E12" s="4"/>
      <c r="F12" s="4"/>
      <c r="G12" s="4"/>
      <c r="H12" s="4"/>
      <c r="I12" s="4"/>
      <c r="J12" s="4"/>
      <c r="K12" s="4"/>
      <c r="L12" s="4"/>
      <c r="M12" s="4"/>
      <c r="N12" s="4"/>
      <c r="O12" s="4"/>
      <c r="P12" s="4"/>
      <c r="Q12" s="4"/>
      <c r="R12" s="4"/>
      <c r="S12" s="4"/>
      <c r="T12" s="4"/>
      <c r="U12" s="4"/>
      <c r="V12" s="4"/>
      <c r="W12" s="4"/>
      <c r="X12" s="4"/>
      <c r="Y12" s="4"/>
      <c r="Z12" s="4"/>
      <c r="AA12" s="4"/>
      <c r="AB12" s="4"/>
      <c r="AC12" s="5"/>
      <c r="AD12" s="3" t="s">
        <v>21</v>
      </c>
      <c r="AE12" s="4"/>
      <c r="AF12" s="4"/>
      <c r="AG12" s="4"/>
      <c r="AH12" s="4"/>
      <c r="AI12" s="4"/>
      <c r="AJ12" s="4"/>
      <c r="AK12" s="4"/>
      <c r="AL12" s="4"/>
      <c r="AM12" s="4"/>
      <c r="AN12" s="4"/>
      <c r="AO12" s="4"/>
      <c r="AP12" s="4"/>
      <c r="AQ12" s="5"/>
      <c r="AR12" s="3" t="s">
        <v>22</v>
      </c>
      <c r="AS12" s="4"/>
      <c r="AT12" s="4"/>
      <c r="AU12" s="4"/>
      <c r="AV12" s="4"/>
      <c r="AW12" s="4"/>
      <c r="AX12" s="4"/>
      <c r="AY12" s="4"/>
      <c r="AZ12" s="4"/>
      <c r="BA12" s="4"/>
      <c r="BB12" s="4"/>
      <c r="BC12" s="4"/>
      <c r="BD12" s="5"/>
    </row>
    <row r="13" spans="4:56" s="13" customFormat="1" ht="12.75">
      <c r="D13" s="10" t="s">
        <v>23</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2"/>
      <c r="AD13" s="17" t="s">
        <v>697</v>
      </c>
      <c r="AE13" s="18"/>
      <c r="AF13" s="18"/>
      <c r="AG13" s="18"/>
      <c r="AH13" s="18"/>
      <c r="AI13" s="18"/>
      <c r="AJ13" s="18"/>
      <c r="AK13" s="18"/>
      <c r="AL13" s="18"/>
      <c r="AM13" s="18"/>
      <c r="AN13" s="18"/>
      <c r="AO13" s="18"/>
      <c r="AP13" s="18"/>
      <c r="AQ13" s="19"/>
      <c r="AR13" s="10" t="s">
        <v>24</v>
      </c>
      <c r="AS13" s="11"/>
      <c r="AT13" s="11"/>
      <c r="AU13" s="11"/>
      <c r="AV13" s="11"/>
      <c r="AW13" s="11"/>
      <c r="AX13" s="11"/>
      <c r="AY13" s="11"/>
      <c r="AZ13" s="11"/>
      <c r="BA13" s="11"/>
      <c r="BB13" s="11"/>
      <c r="BC13" s="11"/>
      <c r="BD13" s="12"/>
    </row>
    <row r="14" spans="4:56" s="6" customFormat="1" ht="9">
      <c r="D14" s="3" t="s">
        <v>25</v>
      </c>
      <c r="E14" s="4"/>
      <c r="F14" s="4"/>
      <c r="G14" s="4"/>
      <c r="H14" s="4"/>
      <c r="I14" s="4"/>
      <c r="J14" s="4"/>
      <c r="K14" s="4"/>
      <c r="L14" s="4"/>
      <c r="M14" s="5"/>
      <c r="N14" s="3" t="s">
        <v>26</v>
      </c>
      <c r="O14" s="4"/>
      <c r="P14" s="4"/>
      <c r="Q14" s="4"/>
      <c r="R14" s="4"/>
      <c r="S14" s="4"/>
      <c r="T14" s="4"/>
      <c r="U14" s="4"/>
      <c r="V14" s="4"/>
      <c r="W14" s="5"/>
      <c r="X14" s="3" t="s">
        <v>27</v>
      </c>
      <c r="Y14" s="4"/>
      <c r="Z14" s="4"/>
      <c r="AA14" s="4"/>
      <c r="AB14" s="4"/>
      <c r="AC14" s="4"/>
      <c r="AD14" s="4"/>
      <c r="AE14" s="4"/>
      <c r="AF14" s="4"/>
      <c r="AG14" s="4"/>
      <c r="AH14" s="4"/>
      <c r="AI14" s="4"/>
      <c r="AJ14" s="4"/>
      <c r="AK14" s="4"/>
      <c r="AL14" s="4"/>
      <c r="AM14" s="5"/>
      <c r="AN14" s="3" t="s">
        <v>28</v>
      </c>
      <c r="AO14" s="4"/>
      <c r="AP14" s="4"/>
      <c r="AQ14" s="4"/>
      <c r="AR14" s="4"/>
      <c r="AS14" s="4"/>
      <c r="AT14" s="4"/>
      <c r="AU14" s="4"/>
      <c r="AV14" s="4"/>
      <c r="AW14" s="4"/>
      <c r="AX14" s="4"/>
      <c r="AY14" s="4"/>
      <c r="AZ14" s="4"/>
      <c r="BA14" s="4"/>
      <c r="BB14" s="4"/>
      <c r="BC14" s="4"/>
      <c r="BD14" s="5"/>
    </row>
    <row r="15" spans="4:56" ht="14.25">
      <c r="D15" s="17" t="s">
        <v>29</v>
      </c>
      <c r="E15" s="18"/>
      <c r="F15" s="18"/>
      <c r="G15" s="18"/>
      <c r="H15" s="18"/>
      <c r="I15" s="18"/>
      <c r="J15" s="18"/>
      <c r="K15" s="18"/>
      <c r="L15" s="18"/>
      <c r="M15" s="19"/>
      <c r="N15" s="17" t="s">
        <v>29</v>
      </c>
      <c r="O15" s="18"/>
      <c r="P15" s="18"/>
      <c r="Q15" s="18"/>
      <c r="R15" s="18"/>
      <c r="S15" s="18"/>
      <c r="T15" s="18"/>
      <c r="U15" s="18"/>
      <c r="V15" s="18"/>
      <c r="W15" s="19"/>
      <c r="X15" s="528" t="s">
        <v>30</v>
      </c>
      <c r="Y15" s="20"/>
      <c r="Z15" s="20"/>
      <c r="AA15" s="20"/>
      <c r="AB15" s="20"/>
      <c r="AC15" s="20"/>
      <c r="AD15" s="20"/>
      <c r="AE15" s="20"/>
      <c r="AF15" s="20"/>
      <c r="AG15" s="20"/>
      <c r="AH15" s="20"/>
      <c r="AI15" s="20"/>
      <c r="AJ15" s="20"/>
      <c r="AK15" s="20"/>
      <c r="AL15" s="20"/>
      <c r="AM15" s="21"/>
      <c r="AN15" s="528" t="s">
        <v>31</v>
      </c>
      <c r="AO15" s="20"/>
      <c r="AP15" s="20"/>
      <c r="AQ15" s="20"/>
      <c r="AR15" s="20"/>
      <c r="AS15" s="20"/>
      <c r="AT15" s="20"/>
      <c r="AU15" s="20"/>
      <c r="AV15" s="20"/>
      <c r="AW15" s="20"/>
      <c r="AX15" s="20"/>
      <c r="AY15" s="20"/>
      <c r="AZ15" s="20"/>
      <c r="BA15" s="20"/>
      <c r="BB15" s="20"/>
      <c r="BC15" s="20"/>
      <c r="BD15" s="21"/>
    </row>
    <row r="16" spans="4:56" s="6" customFormat="1" ht="9">
      <c r="D16" s="3" t="s">
        <v>32</v>
      </c>
      <c r="E16" s="4"/>
      <c r="F16" s="4"/>
      <c r="G16" s="4"/>
      <c r="H16" s="4"/>
      <c r="I16" s="4"/>
      <c r="J16" s="4"/>
      <c r="K16" s="4"/>
      <c r="L16" s="4"/>
      <c r="M16" s="5"/>
      <c r="N16" s="3" t="s">
        <v>33</v>
      </c>
      <c r="O16" s="4"/>
      <c r="P16" s="4"/>
      <c r="Q16" s="4"/>
      <c r="R16" s="4"/>
      <c r="S16" s="4"/>
      <c r="T16" s="4"/>
      <c r="U16" s="4"/>
      <c r="V16" s="4"/>
      <c r="W16" s="5"/>
      <c r="X16" s="3" t="s">
        <v>34</v>
      </c>
      <c r="Y16" s="4"/>
      <c r="Z16" s="4"/>
      <c r="AA16" s="4"/>
      <c r="AB16" s="4"/>
      <c r="AC16" s="22" t="s">
        <v>35</v>
      </c>
      <c r="AD16" s="4"/>
      <c r="AE16" s="4"/>
      <c r="AF16" s="4"/>
      <c r="AG16" s="4"/>
      <c r="AH16" s="4"/>
      <c r="AI16" s="4"/>
      <c r="AJ16" s="4"/>
      <c r="AK16" s="4"/>
      <c r="AL16" s="4"/>
      <c r="AM16" s="4"/>
      <c r="AN16" s="16"/>
      <c r="AO16" s="4"/>
      <c r="AP16" s="4"/>
      <c r="AQ16" s="4"/>
      <c r="AR16" s="4"/>
      <c r="AS16" s="4"/>
      <c r="AT16" s="4"/>
      <c r="AU16" s="4"/>
      <c r="AV16" s="4"/>
      <c r="AW16" s="4"/>
      <c r="AX16" s="4"/>
      <c r="AY16" s="4"/>
      <c r="AZ16" s="4"/>
      <c r="BA16" s="4"/>
      <c r="BB16" s="4"/>
      <c r="BC16" s="4"/>
      <c r="BD16" s="5"/>
    </row>
    <row r="17" spans="4:56" ht="14.25">
      <c r="D17" s="23">
        <v>515</v>
      </c>
      <c r="E17" s="24"/>
      <c r="F17" s="24"/>
      <c r="G17" s="24"/>
      <c r="H17" s="24"/>
      <c r="I17" s="24"/>
      <c r="J17" s="24"/>
      <c r="K17" s="24"/>
      <c r="L17" s="24"/>
      <c r="M17" s="25"/>
      <c r="N17" s="23" t="s">
        <v>36</v>
      </c>
      <c r="O17" s="24"/>
      <c r="P17" s="24"/>
      <c r="Q17" s="24"/>
      <c r="R17" s="24"/>
      <c r="S17" s="24"/>
      <c r="T17" s="24"/>
      <c r="U17" s="24"/>
      <c r="V17" s="24"/>
      <c r="W17" s="25"/>
      <c r="X17" s="26">
        <v>1</v>
      </c>
      <c r="Y17" s="27"/>
      <c r="Z17" s="27"/>
      <c r="AA17" s="27"/>
      <c r="AB17" s="28"/>
      <c r="AC17" s="29" t="s">
        <v>37</v>
      </c>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1"/>
    </row>
  </sheetData>
  <sheetProtection/>
  <mergeCells count="23">
    <mergeCell ref="D15:M15"/>
    <mergeCell ref="N15:W15"/>
    <mergeCell ref="X15:AM15"/>
    <mergeCell ref="AN15:BD15"/>
    <mergeCell ref="D17:M17"/>
    <mergeCell ref="N17:W17"/>
    <mergeCell ref="X17:AB17"/>
    <mergeCell ref="AC17:BD17"/>
    <mergeCell ref="D11:U11"/>
    <mergeCell ref="V11:Y11"/>
    <mergeCell ref="Z11:AH11"/>
    <mergeCell ref="AI11:AQ11"/>
    <mergeCell ref="AR11:BD11"/>
    <mergeCell ref="D13:AC13"/>
    <mergeCell ref="AD13:AQ13"/>
    <mergeCell ref="AR13:BD13"/>
    <mergeCell ref="D2:BD2"/>
    <mergeCell ref="D4:BD4"/>
    <mergeCell ref="D7:Q7"/>
    <mergeCell ref="R7:BD7"/>
    <mergeCell ref="D9:AJ9"/>
    <mergeCell ref="AM9:AQ9"/>
    <mergeCell ref="AR9:BD9"/>
  </mergeCells>
  <hyperlinks>
    <hyperlink ref="X15" r:id="rId1" display="www.auditecma.com.br"/>
    <hyperlink ref="AN15" r:id="rId2" display="auditec@auditecma.com.br"/>
  </hyperlinks>
  <printOptions/>
  <pageMargins left="0.511811024" right="0.511811024" top="0.787401575" bottom="0.787401575" header="0.31496062" footer="0.31496062"/>
  <pageSetup orientation="portrait" paperSize="9"/>
</worksheet>
</file>

<file path=xl/worksheets/sheet10.xml><?xml version="1.0" encoding="utf-8"?>
<worksheet xmlns="http://schemas.openxmlformats.org/spreadsheetml/2006/main" xmlns:r="http://schemas.openxmlformats.org/officeDocument/2006/relationships">
  <dimension ref="B1:DF54"/>
  <sheetViews>
    <sheetView zoomScale="85" zoomScaleNormal="85" zoomScalePageLayoutView="0" workbookViewId="0" topLeftCell="A1">
      <selection activeCell="A1" sqref="A1"/>
    </sheetView>
  </sheetViews>
  <sheetFormatPr defaultColWidth="1.7109375" defaultRowHeight="15"/>
  <cols>
    <col min="1" max="16384" width="1.7109375" style="582" customWidth="1"/>
  </cols>
  <sheetData>
    <row r="1" spans="2:110" ht="20.25">
      <c r="B1" s="753" t="s">
        <v>271</v>
      </c>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row>
    <row r="3" spans="2:110" ht="14.25">
      <c r="B3" s="754" t="s">
        <v>272</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5"/>
      <c r="AR3" s="754" t="s">
        <v>273</v>
      </c>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4"/>
      <c r="CL3" s="584"/>
      <c r="CM3" s="584"/>
      <c r="CN3" s="584"/>
      <c r="CO3" s="584"/>
      <c r="CP3" s="584"/>
      <c r="CQ3" s="584"/>
      <c r="CR3" s="584"/>
      <c r="CS3" s="584"/>
      <c r="CT3" s="584"/>
      <c r="CU3" s="584"/>
      <c r="CV3" s="584"/>
      <c r="CW3" s="584"/>
      <c r="CX3" s="584"/>
      <c r="CY3" s="584"/>
      <c r="CZ3" s="584"/>
      <c r="DA3" s="584"/>
      <c r="DB3" s="584"/>
      <c r="DC3" s="584"/>
      <c r="DD3" s="584"/>
      <c r="DE3" s="584"/>
      <c r="DF3" s="585"/>
    </row>
    <row r="4" spans="2:110" ht="14.25">
      <c r="B4" s="724" t="str">
        <f>'Cad. Emp'!R7</f>
        <v>AUDITEC CONTABILIDADE LTDA</v>
      </c>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3"/>
      <c r="AR4" s="724" t="str">
        <f>'Cad. Emp'!D9</f>
        <v>Rua Luis Domingues, 1°Andar, Sala 02 e 03</v>
      </c>
      <c r="AS4" s="722"/>
      <c r="AT4" s="722"/>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55" t="s">
        <v>9</v>
      </c>
      <c r="BT4" s="731"/>
      <c r="BU4" s="735">
        <f>'Cad. Emp'!AM9</f>
        <v>2000</v>
      </c>
      <c r="BV4" s="735"/>
      <c r="BW4" s="735"/>
      <c r="BX4" s="735"/>
      <c r="BY4" s="735"/>
      <c r="BZ4" s="755" t="s">
        <v>42</v>
      </c>
      <c r="CA4" s="735" t="str">
        <f>'Cad. Emp'!AR9</f>
        <v>Centro</v>
      </c>
      <c r="CB4" s="735"/>
      <c r="CC4" s="735"/>
      <c r="CD4" s="735"/>
      <c r="CE4" s="735"/>
      <c r="CF4" s="735"/>
      <c r="CG4" s="735"/>
      <c r="CH4" s="735"/>
      <c r="CI4" s="735"/>
      <c r="CJ4" s="735"/>
      <c r="CK4" s="735"/>
      <c r="CL4" s="735"/>
      <c r="CM4" s="735"/>
      <c r="CN4" s="735"/>
      <c r="CO4" s="755" t="s">
        <v>42</v>
      </c>
      <c r="CP4" s="732" t="str">
        <f>'Cad. Emp'!D11</f>
        <v>Imperatriz</v>
      </c>
      <c r="CQ4" s="732"/>
      <c r="CR4" s="732"/>
      <c r="CS4" s="732"/>
      <c r="CT4" s="732"/>
      <c r="CU4" s="732"/>
      <c r="CV4" s="732"/>
      <c r="CW4" s="732"/>
      <c r="CX4" s="732"/>
      <c r="CY4" s="732"/>
      <c r="CZ4" s="732"/>
      <c r="DA4" s="732"/>
      <c r="DB4" s="732"/>
      <c r="DC4" s="756" t="s">
        <v>42</v>
      </c>
      <c r="DD4" s="732" t="str">
        <f>'Cad. Emp'!V11</f>
        <v>MA</v>
      </c>
      <c r="DE4" s="732"/>
      <c r="DF4" s="733"/>
    </row>
    <row r="5" ht="14.25">
      <c r="B5" s="838"/>
    </row>
    <row r="6" spans="2:110" ht="14.25">
      <c r="B6" s="757" t="s">
        <v>274</v>
      </c>
      <c r="C6" s="758"/>
      <c r="D6" s="758"/>
      <c r="E6" s="758"/>
      <c r="F6" s="758"/>
      <c r="G6" s="758"/>
      <c r="H6" s="758"/>
      <c r="I6" s="758"/>
      <c r="J6" s="758"/>
      <c r="K6" s="758"/>
      <c r="L6" s="758"/>
      <c r="M6" s="759"/>
      <c r="N6" s="586"/>
      <c r="O6" s="754" t="s">
        <v>275</v>
      </c>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4"/>
      <c r="BU6" s="584"/>
      <c r="BV6" s="584"/>
      <c r="BW6" s="584"/>
      <c r="BX6" s="584"/>
      <c r="BY6" s="584"/>
      <c r="BZ6" s="584"/>
      <c r="CA6" s="584"/>
      <c r="CB6" s="584"/>
      <c r="CC6" s="584"/>
      <c r="CD6" s="584"/>
      <c r="CE6" s="584"/>
      <c r="CF6" s="584"/>
      <c r="CG6" s="584"/>
      <c r="CH6" s="584"/>
      <c r="CI6" s="584"/>
      <c r="CJ6" s="584"/>
      <c r="CK6" s="584"/>
      <c r="CL6" s="584"/>
      <c r="CM6" s="584"/>
      <c r="CN6" s="584"/>
      <c r="CO6" s="584"/>
      <c r="CP6" s="584"/>
      <c r="CQ6" s="584"/>
      <c r="CR6" s="584"/>
      <c r="CS6" s="585"/>
      <c r="CU6" s="757" t="s">
        <v>276</v>
      </c>
      <c r="CV6" s="758"/>
      <c r="CW6" s="758"/>
      <c r="CX6" s="758"/>
      <c r="CY6" s="758"/>
      <c r="CZ6" s="758"/>
      <c r="DA6" s="758"/>
      <c r="DB6" s="758"/>
      <c r="DC6" s="758"/>
      <c r="DD6" s="758"/>
      <c r="DE6" s="758"/>
      <c r="DF6" s="759"/>
    </row>
    <row r="7" spans="2:110" ht="14.25">
      <c r="B7" s="760"/>
      <c r="C7" s="66"/>
      <c r="D7" s="66"/>
      <c r="E7" s="66"/>
      <c r="F7" s="66"/>
      <c r="G7" s="66"/>
      <c r="H7" s="66"/>
      <c r="I7" s="66"/>
      <c r="J7" s="66"/>
      <c r="K7" s="66"/>
      <c r="L7" s="66"/>
      <c r="M7" s="69"/>
      <c r="N7" s="586"/>
      <c r="O7" s="724">
        <f>FCE!M7</f>
        <v>0</v>
      </c>
      <c r="P7" s="722"/>
      <c r="Q7" s="722"/>
      <c r="R7" s="722"/>
      <c r="S7" s="722"/>
      <c r="T7" s="722"/>
      <c r="U7" s="722"/>
      <c r="V7" s="722"/>
      <c r="W7" s="722"/>
      <c r="X7" s="722"/>
      <c r="Y7" s="722"/>
      <c r="Z7" s="722"/>
      <c r="AA7" s="722"/>
      <c r="AB7" s="722"/>
      <c r="AC7" s="722"/>
      <c r="AD7" s="722"/>
      <c r="AE7" s="722"/>
      <c r="AF7" s="722"/>
      <c r="AG7" s="722"/>
      <c r="AH7" s="722"/>
      <c r="AI7" s="722"/>
      <c r="AJ7" s="722"/>
      <c r="AK7" s="722"/>
      <c r="AL7" s="722"/>
      <c r="AM7" s="722"/>
      <c r="AN7" s="722"/>
      <c r="AO7" s="722"/>
      <c r="AP7" s="722"/>
      <c r="AQ7" s="722"/>
      <c r="AR7" s="722"/>
      <c r="AS7" s="722"/>
      <c r="AT7" s="722"/>
      <c r="AU7" s="722"/>
      <c r="AV7" s="722"/>
      <c r="AW7" s="722"/>
      <c r="AX7" s="722"/>
      <c r="AY7" s="722"/>
      <c r="AZ7" s="722"/>
      <c r="BA7" s="722"/>
      <c r="BB7" s="722"/>
      <c r="BC7" s="722"/>
      <c r="BD7" s="722"/>
      <c r="BE7" s="722"/>
      <c r="BF7" s="722"/>
      <c r="BG7" s="722"/>
      <c r="BH7" s="722"/>
      <c r="BI7" s="722"/>
      <c r="BJ7" s="722"/>
      <c r="BK7" s="722"/>
      <c r="BL7" s="722"/>
      <c r="BM7" s="722"/>
      <c r="BN7" s="722"/>
      <c r="BO7" s="722"/>
      <c r="BP7" s="722"/>
      <c r="BQ7" s="722"/>
      <c r="BR7" s="722"/>
      <c r="BS7" s="722"/>
      <c r="BT7" s="722"/>
      <c r="BU7" s="722"/>
      <c r="BV7" s="722"/>
      <c r="BW7" s="722"/>
      <c r="BX7" s="722"/>
      <c r="BY7" s="722"/>
      <c r="BZ7" s="722"/>
      <c r="CA7" s="722"/>
      <c r="CB7" s="722"/>
      <c r="CC7" s="722"/>
      <c r="CD7" s="722"/>
      <c r="CE7" s="722"/>
      <c r="CF7" s="722"/>
      <c r="CG7" s="722"/>
      <c r="CH7" s="722"/>
      <c r="CI7" s="722"/>
      <c r="CJ7" s="722"/>
      <c r="CK7" s="722"/>
      <c r="CL7" s="722"/>
      <c r="CM7" s="722"/>
      <c r="CN7" s="722"/>
      <c r="CO7" s="722"/>
      <c r="CP7" s="722"/>
      <c r="CQ7" s="722"/>
      <c r="CR7" s="722"/>
      <c r="CS7" s="723"/>
      <c r="CU7" s="761"/>
      <c r="CV7" s="611"/>
      <c r="CW7" s="611"/>
      <c r="CX7" s="611"/>
      <c r="CY7" s="611"/>
      <c r="CZ7" s="611"/>
      <c r="DA7" s="611"/>
      <c r="DB7" s="611"/>
      <c r="DC7" s="611"/>
      <c r="DD7" s="611"/>
      <c r="DE7" s="611"/>
      <c r="DF7" s="612"/>
    </row>
    <row r="9" spans="2:110" ht="14.25">
      <c r="B9" s="655"/>
      <c r="C9" s="656"/>
      <c r="D9" s="656"/>
      <c r="E9" s="656"/>
      <c r="F9" s="656"/>
      <c r="G9" s="656"/>
      <c r="H9" s="656"/>
      <c r="I9" s="656"/>
      <c r="J9" s="656"/>
      <c r="K9" s="656"/>
      <c r="L9" s="656"/>
      <c r="M9" s="657"/>
      <c r="O9" s="762" t="s">
        <v>277</v>
      </c>
      <c r="P9" s="763"/>
      <c r="Q9" s="763"/>
      <c r="R9" s="763"/>
      <c r="S9" s="763"/>
      <c r="T9" s="764"/>
      <c r="U9" s="754" t="s">
        <v>278</v>
      </c>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4"/>
      <c r="BD9" s="584"/>
      <c r="BE9" s="584"/>
      <c r="BF9" s="584"/>
      <c r="BG9" s="584"/>
      <c r="BH9" s="584"/>
      <c r="BI9" s="584"/>
      <c r="BJ9" s="584"/>
      <c r="BK9" s="584"/>
      <c r="BL9" s="584"/>
      <c r="BM9" s="584"/>
      <c r="BN9" s="584"/>
      <c r="BO9" s="584"/>
      <c r="BP9" s="584"/>
      <c r="BQ9" s="584"/>
      <c r="BR9" s="584"/>
      <c r="BS9" s="584"/>
      <c r="BT9" s="584"/>
      <c r="BU9" s="584"/>
      <c r="BV9" s="584"/>
      <c r="BW9" s="584"/>
      <c r="BX9" s="584"/>
      <c r="BY9" s="584"/>
      <c r="BZ9" s="584"/>
      <c r="CA9" s="585"/>
      <c r="CB9" s="754" t="s">
        <v>279</v>
      </c>
      <c r="CC9" s="584"/>
      <c r="CD9" s="584"/>
      <c r="CE9" s="584"/>
      <c r="CF9" s="584"/>
      <c r="CG9" s="584"/>
      <c r="CH9" s="584"/>
      <c r="CI9" s="584"/>
      <c r="CJ9" s="584"/>
      <c r="CK9" s="584"/>
      <c r="CL9" s="584"/>
      <c r="CM9" s="584"/>
      <c r="CN9" s="584"/>
      <c r="CO9" s="584"/>
      <c r="CP9" s="584"/>
      <c r="CQ9" s="584"/>
      <c r="CR9" s="584"/>
      <c r="CS9" s="585"/>
      <c r="CU9" s="583"/>
      <c r="CV9" s="584"/>
      <c r="CW9" s="584"/>
      <c r="CX9" s="584"/>
      <c r="CY9" s="584"/>
      <c r="CZ9" s="584"/>
      <c r="DA9" s="584"/>
      <c r="DB9" s="584"/>
      <c r="DC9" s="584"/>
      <c r="DD9" s="584"/>
      <c r="DE9" s="584"/>
      <c r="DF9" s="585"/>
    </row>
    <row r="10" spans="2:110" ht="14.25">
      <c r="B10" s="839"/>
      <c r="C10" s="615"/>
      <c r="D10" s="615"/>
      <c r="E10" s="615"/>
      <c r="F10" s="615"/>
      <c r="G10" s="615"/>
      <c r="H10" s="615"/>
      <c r="I10" s="615"/>
      <c r="J10" s="615"/>
      <c r="K10" s="615"/>
      <c r="L10" s="615"/>
      <c r="M10" s="840"/>
      <c r="O10" s="765"/>
      <c r="P10" s="766"/>
      <c r="Q10" s="766"/>
      <c r="R10" s="766"/>
      <c r="S10" s="766"/>
      <c r="T10" s="767"/>
      <c r="U10" s="724">
        <f>FCE!I11</f>
        <v>0</v>
      </c>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2"/>
      <c r="AY10" s="722"/>
      <c r="AZ10" s="722"/>
      <c r="BA10" s="722"/>
      <c r="BB10" s="722"/>
      <c r="BC10" s="722"/>
      <c r="BD10" s="722"/>
      <c r="BE10" s="722"/>
      <c r="BF10" s="722"/>
      <c r="BG10" s="722"/>
      <c r="BH10" s="722"/>
      <c r="BI10" s="722"/>
      <c r="BJ10" s="722"/>
      <c r="BK10" s="722"/>
      <c r="BL10" s="722"/>
      <c r="BM10" s="722"/>
      <c r="BN10" s="722"/>
      <c r="BO10" s="722"/>
      <c r="BP10" s="722"/>
      <c r="BQ10" s="722"/>
      <c r="BR10" s="722"/>
      <c r="BS10" s="722"/>
      <c r="BT10" s="722"/>
      <c r="BU10" s="722"/>
      <c r="BV10" s="722"/>
      <c r="BW10" s="722"/>
      <c r="BX10" s="722"/>
      <c r="BY10" s="722"/>
      <c r="BZ10" s="722"/>
      <c r="CA10" s="723"/>
      <c r="CB10" s="724" t="s">
        <v>280</v>
      </c>
      <c r="CC10" s="722"/>
      <c r="CD10" s="722"/>
      <c r="CE10" s="722"/>
      <c r="CF10" s="722"/>
      <c r="CG10" s="722"/>
      <c r="CH10" s="722"/>
      <c r="CI10" s="722"/>
      <c r="CJ10" s="722"/>
      <c r="CK10" s="722"/>
      <c r="CL10" s="722"/>
      <c r="CM10" s="722"/>
      <c r="CN10" s="722"/>
      <c r="CO10" s="722"/>
      <c r="CP10" s="722"/>
      <c r="CQ10" s="722"/>
      <c r="CR10" s="722"/>
      <c r="CS10" s="723"/>
      <c r="CU10" s="587"/>
      <c r="CV10" s="586"/>
      <c r="CW10" s="586"/>
      <c r="CX10" s="586"/>
      <c r="CY10" s="586"/>
      <c r="CZ10" s="586"/>
      <c r="DA10" s="586"/>
      <c r="DB10" s="586"/>
      <c r="DC10" s="586"/>
      <c r="DD10" s="586"/>
      <c r="DE10" s="586"/>
      <c r="DF10" s="588"/>
    </row>
    <row r="11" spans="2:110" ht="14.25">
      <c r="B11" s="839"/>
      <c r="C11" s="615"/>
      <c r="D11" s="615"/>
      <c r="E11" s="615"/>
      <c r="F11" s="615"/>
      <c r="G11" s="615"/>
      <c r="H11" s="615"/>
      <c r="I11" s="615"/>
      <c r="J11" s="615"/>
      <c r="K11" s="615"/>
      <c r="L11" s="615"/>
      <c r="M11" s="840"/>
      <c r="O11" s="765"/>
      <c r="P11" s="766"/>
      <c r="Q11" s="766"/>
      <c r="R11" s="766"/>
      <c r="S11" s="766"/>
      <c r="T11" s="767"/>
      <c r="U11" s="754" t="s">
        <v>281</v>
      </c>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4"/>
      <c r="AY11" s="584"/>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584"/>
      <c r="BV11" s="584"/>
      <c r="BW11" s="584"/>
      <c r="BX11" s="584"/>
      <c r="BY11" s="584"/>
      <c r="BZ11" s="584"/>
      <c r="CA11" s="585"/>
      <c r="CB11" s="754" t="s">
        <v>279</v>
      </c>
      <c r="CC11" s="584"/>
      <c r="CD11" s="584"/>
      <c r="CE11" s="584"/>
      <c r="CF11" s="584"/>
      <c r="CG11" s="584"/>
      <c r="CH11" s="584"/>
      <c r="CI11" s="584"/>
      <c r="CJ11" s="584"/>
      <c r="CK11" s="584"/>
      <c r="CL11" s="584"/>
      <c r="CM11" s="584"/>
      <c r="CN11" s="584"/>
      <c r="CO11" s="584"/>
      <c r="CP11" s="584"/>
      <c r="CQ11" s="584"/>
      <c r="CR11" s="584"/>
      <c r="CS11" s="585"/>
      <c r="CU11" s="587"/>
      <c r="CV11" s="586"/>
      <c r="CW11" s="586"/>
      <c r="CX11" s="586"/>
      <c r="CY11" s="586"/>
      <c r="CZ11" s="586"/>
      <c r="DA11" s="586"/>
      <c r="DB11" s="586"/>
      <c r="DC11" s="586"/>
      <c r="DD11" s="586"/>
      <c r="DE11" s="586"/>
      <c r="DF11" s="588"/>
    </row>
    <row r="12" spans="2:110" ht="14.25">
      <c r="B12" s="839"/>
      <c r="C12" s="615"/>
      <c r="D12" s="615"/>
      <c r="E12" s="615"/>
      <c r="F12" s="615"/>
      <c r="G12" s="615"/>
      <c r="H12" s="615"/>
      <c r="I12" s="615"/>
      <c r="J12" s="615"/>
      <c r="K12" s="615"/>
      <c r="L12" s="615"/>
      <c r="M12" s="840"/>
      <c r="O12" s="768"/>
      <c r="P12" s="769"/>
      <c r="Q12" s="769"/>
      <c r="R12" s="769"/>
      <c r="S12" s="769"/>
      <c r="T12" s="770"/>
      <c r="U12" s="724">
        <f>FCE!J12</f>
        <v>0</v>
      </c>
      <c r="V12" s="722"/>
      <c r="W12" s="722"/>
      <c r="X12" s="722"/>
      <c r="Y12" s="722"/>
      <c r="Z12" s="722"/>
      <c r="AA12" s="722"/>
      <c r="AB12" s="722"/>
      <c r="AC12" s="722"/>
      <c r="AD12" s="722"/>
      <c r="AE12" s="722"/>
      <c r="AF12" s="722"/>
      <c r="AG12" s="722"/>
      <c r="AH12" s="722"/>
      <c r="AI12" s="722"/>
      <c r="AJ12" s="722"/>
      <c r="AK12" s="722"/>
      <c r="AL12" s="722"/>
      <c r="AM12" s="722"/>
      <c r="AN12" s="722"/>
      <c r="AO12" s="722"/>
      <c r="AP12" s="722"/>
      <c r="AQ12" s="722"/>
      <c r="AR12" s="722"/>
      <c r="AS12" s="722"/>
      <c r="AT12" s="722"/>
      <c r="AU12" s="722"/>
      <c r="AV12" s="722"/>
      <c r="AW12" s="722"/>
      <c r="AX12" s="722"/>
      <c r="AY12" s="722"/>
      <c r="AZ12" s="722"/>
      <c r="BA12" s="722"/>
      <c r="BB12" s="722"/>
      <c r="BC12" s="722"/>
      <c r="BD12" s="722"/>
      <c r="BE12" s="722"/>
      <c r="BF12" s="722"/>
      <c r="BG12" s="722"/>
      <c r="BH12" s="722"/>
      <c r="BI12" s="722"/>
      <c r="BJ12" s="722"/>
      <c r="BK12" s="722"/>
      <c r="BL12" s="722"/>
      <c r="BM12" s="722"/>
      <c r="BN12" s="722"/>
      <c r="BO12" s="722"/>
      <c r="BP12" s="722"/>
      <c r="BQ12" s="722"/>
      <c r="BR12" s="722"/>
      <c r="BS12" s="722"/>
      <c r="BT12" s="722"/>
      <c r="BU12" s="722"/>
      <c r="BV12" s="722"/>
      <c r="BW12" s="722"/>
      <c r="BX12" s="722"/>
      <c r="BY12" s="722"/>
      <c r="BZ12" s="722"/>
      <c r="CA12" s="723"/>
      <c r="CB12" s="724" t="s">
        <v>280</v>
      </c>
      <c r="CC12" s="722"/>
      <c r="CD12" s="722"/>
      <c r="CE12" s="722"/>
      <c r="CF12" s="722"/>
      <c r="CG12" s="722"/>
      <c r="CH12" s="722"/>
      <c r="CI12" s="722"/>
      <c r="CJ12" s="722"/>
      <c r="CK12" s="722"/>
      <c r="CL12" s="722"/>
      <c r="CM12" s="722"/>
      <c r="CN12" s="722"/>
      <c r="CO12" s="722"/>
      <c r="CP12" s="722"/>
      <c r="CQ12" s="722"/>
      <c r="CR12" s="722"/>
      <c r="CS12" s="723"/>
      <c r="CU12" s="587"/>
      <c r="CV12" s="586"/>
      <c r="CW12" s="586"/>
      <c r="CX12" s="586"/>
      <c r="CY12" s="586"/>
      <c r="CZ12" s="586"/>
      <c r="DA12" s="586"/>
      <c r="DB12" s="586"/>
      <c r="DC12" s="586"/>
      <c r="DD12" s="586"/>
      <c r="DE12" s="586"/>
      <c r="DF12" s="588"/>
    </row>
    <row r="13" spans="2:110" ht="14.25">
      <c r="B13" s="839"/>
      <c r="C13" s="615"/>
      <c r="D13" s="615"/>
      <c r="E13" s="615"/>
      <c r="F13" s="615"/>
      <c r="G13" s="615"/>
      <c r="H13" s="615"/>
      <c r="I13" s="615"/>
      <c r="J13" s="615"/>
      <c r="K13" s="615"/>
      <c r="L13" s="615"/>
      <c r="M13" s="840"/>
      <c r="CD13" s="586"/>
      <c r="CE13" s="586"/>
      <c r="CF13" s="586"/>
      <c r="CG13" s="586"/>
      <c r="CH13" s="586"/>
      <c r="CI13" s="586"/>
      <c r="CJ13" s="586"/>
      <c r="CK13" s="586"/>
      <c r="CL13" s="586"/>
      <c r="CM13" s="586"/>
      <c r="CN13" s="586"/>
      <c r="CO13" s="586"/>
      <c r="CP13" s="586"/>
      <c r="CQ13" s="586"/>
      <c r="CR13" s="586"/>
      <c r="CS13" s="586"/>
      <c r="CU13" s="587"/>
      <c r="CV13" s="586"/>
      <c r="CW13" s="586"/>
      <c r="CX13" s="586"/>
      <c r="CY13" s="586"/>
      <c r="CZ13" s="586"/>
      <c r="DA13" s="586"/>
      <c r="DB13" s="586"/>
      <c r="DC13" s="586"/>
      <c r="DD13" s="586"/>
      <c r="DE13" s="586"/>
      <c r="DF13" s="588"/>
    </row>
    <row r="14" spans="2:110" ht="14.25">
      <c r="B14" s="839"/>
      <c r="C14" s="615"/>
      <c r="D14" s="615"/>
      <c r="E14" s="615"/>
      <c r="F14" s="615"/>
      <c r="G14" s="615"/>
      <c r="H14" s="615"/>
      <c r="I14" s="615"/>
      <c r="J14" s="615"/>
      <c r="K14" s="615"/>
      <c r="L14" s="615"/>
      <c r="M14" s="840"/>
      <c r="O14" s="754" t="s">
        <v>120</v>
      </c>
      <c r="P14" s="584"/>
      <c r="Q14" s="584"/>
      <c r="R14" s="584"/>
      <c r="S14" s="584"/>
      <c r="T14" s="584"/>
      <c r="U14" s="584"/>
      <c r="V14" s="584"/>
      <c r="W14" s="584"/>
      <c r="X14" s="584"/>
      <c r="Y14" s="584"/>
      <c r="Z14" s="585"/>
      <c r="AA14" s="754" t="s">
        <v>282</v>
      </c>
      <c r="AB14" s="584"/>
      <c r="AC14" s="584"/>
      <c r="AD14" s="584"/>
      <c r="AE14" s="584"/>
      <c r="AF14" s="754" t="s">
        <v>279</v>
      </c>
      <c r="AG14" s="584"/>
      <c r="AH14" s="584"/>
      <c r="AI14" s="584"/>
      <c r="AJ14" s="584"/>
      <c r="AK14" s="584"/>
      <c r="AL14" s="584"/>
      <c r="AM14" s="584"/>
      <c r="AN14" s="584"/>
      <c r="AO14" s="584"/>
      <c r="AP14" s="584"/>
      <c r="AQ14" s="585"/>
      <c r="AR14" s="754" t="s">
        <v>283</v>
      </c>
      <c r="AS14" s="584"/>
      <c r="AT14" s="584"/>
      <c r="AU14" s="584"/>
      <c r="AV14" s="584"/>
      <c r="AW14" s="584"/>
      <c r="AX14" s="584"/>
      <c r="AY14" s="584"/>
      <c r="AZ14" s="584"/>
      <c r="BA14" s="584"/>
      <c r="BB14" s="584"/>
      <c r="BC14" s="584"/>
      <c r="BD14" s="754" t="s">
        <v>284</v>
      </c>
      <c r="BE14" s="584"/>
      <c r="BF14" s="584"/>
      <c r="BG14" s="584"/>
      <c r="BH14" s="584"/>
      <c r="BI14" s="584"/>
      <c r="BJ14" s="584"/>
      <c r="BK14" s="584"/>
      <c r="BL14" s="584"/>
      <c r="BM14" s="584"/>
      <c r="BN14" s="584"/>
      <c r="BO14" s="584"/>
      <c r="BP14" s="584"/>
      <c r="BQ14" s="584"/>
      <c r="BR14" s="584"/>
      <c r="BS14" s="584"/>
      <c r="BT14" s="584"/>
      <c r="BU14" s="584"/>
      <c r="BV14" s="584"/>
      <c r="BW14" s="584"/>
      <c r="BX14" s="584"/>
      <c r="BY14" s="584"/>
      <c r="BZ14" s="584"/>
      <c r="CA14" s="584"/>
      <c r="CB14" s="754" t="s">
        <v>285</v>
      </c>
      <c r="CC14" s="584"/>
      <c r="CD14" s="584"/>
      <c r="CE14" s="585"/>
      <c r="CF14" s="771" t="s">
        <v>286</v>
      </c>
      <c r="CG14" s="584"/>
      <c r="CH14" s="584"/>
      <c r="CI14" s="584"/>
      <c r="CJ14" s="584"/>
      <c r="CK14" s="584"/>
      <c r="CL14" s="584"/>
      <c r="CM14" s="584"/>
      <c r="CN14" s="584"/>
      <c r="CO14" s="584"/>
      <c r="CP14" s="584"/>
      <c r="CQ14" s="584"/>
      <c r="CR14" s="584"/>
      <c r="CS14" s="772"/>
      <c r="CU14" s="587"/>
      <c r="CV14" s="586"/>
      <c r="CW14" s="586"/>
      <c r="CX14" s="586"/>
      <c r="CY14" s="586"/>
      <c r="CZ14" s="586"/>
      <c r="DA14" s="586"/>
      <c r="DB14" s="586"/>
      <c r="DC14" s="586"/>
      <c r="DD14" s="586"/>
      <c r="DE14" s="586"/>
      <c r="DF14" s="588"/>
    </row>
    <row r="15" spans="2:110" ht="14.25">
      <c r="B15" s="839"/>
      <c r="C15" s="615"/>
      <c r="D15" s="615"/>
      <c r="E15" s="615"/>
      <c r="F15" s="615"/>
      <c r="G15" s="615"/>
      <c r="H15" s="615"/>
      <c r="I15" s="615"/>
      <c r="J15" s="615"/>
      <c r="K15" s="615"/>
      <c r="L15" s="615"/>
      <c r="M15" s="840"/>
      <c r="O15" s="773"/>
      <c r="P15" s="735"/>
      <c r="Q15" s="735"/>
      <c r="R15" s="735"/>
      <c r="S15" s="735"/>
      <c r="T15" s="735"/>
      <c r="U15" s="735"/>
      <c r="V15" s="735"/>
      <c r="W15" s="735"/>
      <c r="X15" s="735"/>
      <c r="Y15" s="735"/>
      <c r="Z15" s="736"/>
      <c r="AA15" s="385"/>
      <c r="AB15" s="386"/>
      <c r="AC15" s="386"/>
      <c r="AD15" s="386"/>
      <c r="AE15" s="387"/>
      <c r="AF15" s="734" t="s">
        <v>280</v>
      </c>
      <c r="AG15" s="735"/>
      <c r="AH15" s="735"/>
      <c r="AI15" s="735"/>
      <c r="AJ15" s="735"/>
      <c r="AK15" s="735"/>
      <c r="AL15" s="735"/>
      <c r="AM15" s="735"/>
      <c r="AN15" s="735"/>
      <c r="AO15" s="735"/>
      <c r="AP15" s="735"/>
      <c r="AQ15" s="736"/>
      <c r="AR15" s="734">
        <f>FCE!AP21</f>
        <v>0</v>
      </c>
      <c r="AS15" s="735"/>
      <c r="AT15" s="735"/>
      <c r="AU15" s="735"/>
      <c r="AV15" s="735"/>
      <c r="AW15" s="735"/>
      <c r="AX15" s="735"/>
      <c r="AY15" s="735"/>
      <c r="AZ15" s="735"/>
      <c r="BA15" s="735"/>
      <c r="BB15" s="735"/>
      <c r="BC15" s="736"/>
      <c r="BD15" s="734">
        <f>FCE!Y13</f>
        <v>0</v>
      </c>
      <c r="BE15" s="735"/>
      <c r="BF15" s="735"/>
      <c r="BG15" s="735"/>
      <c r="BH15" s="735"/>
      <c r="BI15" s="735"/>
      <c r="BJ15" s="735"/>
      <c r="BK15" s="735"/>
      <c r="BL15" s="735"/>
      <c r="BM15" s="735"/>
      <c r="BN15" s="735"/>
      <c r="BO15" s="735"/>
      <c r="BP15" s="735"/>
      <c r="BQ15" s="735"/>
      <c r="BR15" s="735"/>
      <c r="BS15" s="735"/>
      <c r="BT15" s="735"/>
      <c r="BU15" s="735"/>
      <c r="BV15" s="735"/>
      <c r="BW15" s="735"/>
      <c r="BX15" s="735"/>
      <c r="BY15" s="735"/>
      <c r="BZ15" s="735"/>
      <c r="CA15" s="736"/>
      <c r="CB15" s="734">
        <f>FCE!AQ13</f>
        <v>0</v>
      </c>
      <c r="CC15" s="735"/>
      <c r="CD15" s="735"/>
      <c r="CE15" s="736"/>
      <c r="CF15" s="734">
        <f>FCE!L16</f>
        <v>0</v>
      </c>
      <c r="CG15" s="735"/>
      <c r="CH15" s="735"/>
      <c r="CI15" s="735"/>
      <c r="CJ15" s="735"/>
      <c r="CK15" s="735"/>
      <c r="CL15" s="735"/>
      <c r="CM15" s="735"/>
      <c r="CN15" s="735"/>
      <c r="CO15" s="735"/>
      <c r="CP15" s="735"/>
      <c r="CQ15" s="735"/>
      <c r="CR15" s="735"/>
      <c r="CS15" s="736"/>
      <c r="CU15" s="587"/>
      <c r="CV15" s="586"/>
      <c r="CW15" s="586"/>
      <c r="CX15" s="586"/>
      <c r="CY15" s="586"/>
      <c r="CZ15" s="586"/>
      <c r="DA15" s="586"/>
      <c r="DB15" s="586"/>
      <c r="DC15" s="586"/>
      <c r="DD15" s="586"/>
      <c r="DE15" s="586"/>
      <c r="DF15" s="588"/>
    </row>
    <row r="16" spans="2:110" ht="14.25">
      <c r="B16" s="839"/>
      <c r="C16" s="615"/>
      <c r="D16" s="615"/>
      <c r="E16" s="615"/>
      <c r="F16" s="615"/>
      <c r="G16" s="615"/>
      <c r="H16" s="615"/>
      <c r="I16" s="615"/>
      <c r="J16" s="615"/>
      <c r="K16" s="615"/>
      <c r="L16" s="615"/>
      <c r="M16" s="840"/>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6"/>
      <c r="AZ16" s="586"/>
      <c r="BA16" s="586"/>
      <c r="BB16" s="586"/>
      <c r="BC16" s="586"/>
      <c r="BD16" s="586"/>
      <c r="BE16" s="586"/>
      <c r="BF16" s="586"/>
      <c r="BG16" s="586"/>
      <c r="BH16" s="586"/>
      <c r="BI16" s="586"/>
      <c r="BJ16" s="586"/>
      <c r="BK16" s="586"/>
      <c r="BL16" s="586"/>
      <c r="BM16" s="586"/>
      <c r="BN16" s="586"/>
      <c r="BO16" s="586"/>
      <c r="BP16" s="586"/>
      <c r="BQ16" s="586"/>
      <c r="BR16" s="586"/>
      <c r="BS16" s="586"/>
      <c r="BT16" s="586"/>
      <c r="BU16" s="586"/>
      <c r="BV16" s="586"/>
      <c r="BW16" s="586"/>
      <c r="BX16" s="586"/>
      <c r="BY16" s="586"/>
      <c r="BZ16" s="586"/>
      <c r="CA16" s="586"/>
      <c r="CB16" s="586"/>
      <c r="CC16" s="586"/>
      <c r="CD16" s="586"/>
      <c r="CE16" s="586"/>
      <c r="CF16" s="586"/>
      <c r="CG16" s="586"/>
      <c r="CH16" s="586"/>
      <c r="CI16" s="586"/>
      <c r="CJ16" s="586"/>
      <c r="CK16" s="586"/>
      <c r="CL16" s="586"/>
      <c r="CM16" s="586"/>
      <c r="CN16" s="586"/>
      <c r="CO16" s="586"/>
      <c r="CP16" s="586"/>
      <c r="CQ16" s="586"/>
      <c r="CR16" s="586"/>
      <c r="CS16" s="586"/>
      <c r="CU16" s="587"/>
      <c r="CV16" s="586"/>
      <c r="CW16" s="586"/>
      <c r="CX16" s="586"/>
      <c r="CY16" s="586"/>
      <c r="CZ16" s="586"/>
      <c r="DA16" s="586"/>
      <c r="DB16" s="586"/>
      <c r="DC16" s="586"/>
      <c r="DD16" s="586"/>
      <c r="DE16" s="586"/>
      <c r="DF16" s="588"/>
    </row>
    <row r="17" spans="2:110" ht="14.25">
      <c r="B17" s="839"/>
      <c r="C17" s="615"/>
      <c r="D17" s="615"/>
      <c r="E17" s="615"/>
      <c r="F17" s="615"/>
      <c r="G17" s="615"/>
      <c r="H17" s="615"/>
      <c r="I17" s="615"/>
      <c r="J17" s="615"/>
      <c r="K17" s="615"/>
      <c r="L17" s="615"/>
      <c r="M17" s="840"/>
      <c r="O17" s="754" t="s">
        <v>287</v>
      </c>
      <c r="P17" s="584"/>
      <c r="Q17" s="584"/>
      <c r="R17" s="584"/>
      <c r="S17" s="584"/>
      <c r="T17" s="584"/>
      <c r="U17" s="584"/>
      <c r="V17" s="584"/>
      <c r="W17" s="584"/>
      <c r="X17" s="584"/>
      <c r="Y17" s="584"/>
      <c r="Z17" s="584"/>
      <c r="AA17" s="774" t="s">
        <v>288</v>
      </c>
      <c r="AB17" s="584"/>
      <c r="AC17" s="584"/>
      <c r="AD17" s="584"/>
      <c r="AE17" s="584"/>
      <c r="AF17" s="584"/>
      <c r="AG17" s="584"/>
      <c r="AH17" s="584"/>
      <c r="AI17" s="584"/>
      <c r="AJ17" s="585"/>
      <c r="AK17" s="774" t="s">
        <v>289</v>
      </c>
      <c r="AL17" s="584"/>
      <c r="AM17" s="584"/>
      <c r="AN17" s="584"/>
      <c r="AO17" s="584"/>
      <c r="AP17" s="584"/>
      <c r="AQ17" s="584"/>
      <c r="AR17" s="584"/>
      <c r="AS17" s="584"/>
      <c r="AT17" s="584"/>
      <c r="AU17" s="584"/>
      <c r="AV17" s="584"/>
      <c r="AW17" s="585"/>
      <c r="AX17" s="754" t="s">
        <v>290</v>
      </c>
      <c r="AY17" s="584"/>
      <c r="AZ17" s="584"/>
      <c r="BA17" s="584"/>
      <c r="BB17" s="584"/>
      <c r="BC17" s="585"/>
      <c r="BD17" s="754" t="s">
        <v>291</v>
      </c>
      <c r="BE17" s="584"/>
      <c r="BF17" s="584"/>
      <c r="BG17" s="584"/>
      <c r="BH17" s="584"/>
      <c r="BI17" s="584"/>
      <c r="BJ17" s="584"/>
      <c r="BK17" s="584"/>
      <c r="BL17" s="584"/>
      <c r="BM17" s="584"/>
      <c r="BN17" s="584"/>
      <c r="BO17" s="584"/>
      <c r="BP17" s="584"/>
      <c r="BQ17" s="585"/>
      <c r="BR17" s="754" t="s">
        <v>292</v>
      </c>
      <c r="BS17" s="584"/>
      <c r="BT17" s="584"/>
      <c r="BU17" s="584"/>
      <c r="BV17" s="584"/>
      <c r="BW17" s="584"/>
      <c r="BX17" s="584"/>
      <c r="BY17" s="584"/>
      <c r="BZ17" s="584"/>
      <c r="CA17" s="584"/>
      <c r="CB17" s="584"/>
      <c r="CC17" s="584"/>
      <c r="CD17" s="584"/>
      <c r="CE17" s="585"/>
      <c r="CF17" s="754" t="s">
        <v>293</v>
      </c>
      <c r="CG17" s="584"/>
      <c r="CH17" s="584"/>
      <c r="CI17" s="584"/>
      <c r="CJ17" s="584"/>
      <c r="CK17" s="584"/>
      <c r="CL17" s="584"/>
      <c r="CM17" s="584"/>
      <c r="CN17" s="584"/>
      <c r="CO17" s="584"/>
      <c r="CP17" s="584"/>
      <c r="CQ17" s="584"/>
      <c r="CR17" s="584"/>
      <c r="CS17" s="585"/>
      <c r="CU17" s="587"/>
      <c r="CV17" s="586"/>
      <c r="CW17" s="586"/>
      <c r="CX17" s="586"/>
      <c r="CY17" s="586"/>
      <c r="CZ17" s="586"/>
      <c r="DA17" s="586"/>
      <c r="DB17" s="586"/>
      <c r="DC17" s="586"/>
      <c r="DD17" s="586"/>
      <c r="DE17" s="586"/>
      <c r="DF17" s="588"/>
    </row>
    <row r="18" spans="2:110" ht="14.25">
      <c r="B18" s="841"/>
      <c r="C18" s="614"/>
      <c r="D18" s="614"/>
      <c r="E18" s="614"/>
      <c r="F18" s="614"/>
      <c r="G18" s="614"/>
      <c r="H18" s="614"/>
      <c r="I18" s="614"/>
      <c r="J18" s="614"/>
      <c r="K18" s="614"/>
      <c r="L18" s="614"/>
      <c r="M18" s="842"/>
      <c r="O18" s="773"/>
      <c r="P18" s="775"/>
      <c r="Q18" s="775"/>
      <c r="R18" s="775"/>
      <c r="S18" s="775"/>
      <c r="T18" s="775"/>
      <c r="U18" s="775"/>
      <c r="V18" s="775"/>
      <c r="W18" s="775"/>
      <c r="X18" s="775"/>
      <c r="Y18" s="775"/>
      <c r="Z18" s="775"/>
      <c r="AA18" s="775"/>
      <c r="AB18" s="775"/>
      <c r="AC18" s="775"/>
      <c r="AD18" s="775"/>
      <c r="AE18" s="775"/>
      <c r="AF18" s="775"/>
      <c r="AG18" s="775"/>
      <c r="AH18" s="775"/>
      <c r="AI18" s="775"/>
      <c r="AJ18" s="776"/>
      <c r="AK18" s="735">
        <f>FCE!N17</f>
        <v>0</v>
      </c>
      <c r="AL18" s="735"/>
      <c r="AM18" s="735"/>
      <c r="AN18" s="735"/>
      <c r="AO18" s="735"/>
      <c r="AP18" s="735"/>
      <c r="AQ18" s="735"/>
      <c r="AR18" s="735"/>
      <c r="AS18" s="735"/>
      <c r="AT18" s="735"/>
      <c r="AU18" s="735"/>
      <c r="AV18" s="735"/>
      <c r="AW18" s="736"/>
      <c r="AX18" s="777">
        <f>FCE!AR17</f>
        <v>0</v>
      </c>
      <c r="AY18" s="732"/>
      <c r="AZ18" s="732"/>
      <c r="BA18" s="732"/>
      <c r="BB18" s="732"/>
      <c r="BC18" s="733"/>
      <c r="BD18" s="734">
        <f>FCE!AQ14</f>
        <v>0</v>
      </c>
      <c r="BE18" s="735"/>
      <c r="BF18" s="735"/>
      <c r="BG18" s="735"/>
      <c r="BH18" s="735"/>
      <c r="BI18" s="735"/>
      <c r="BJ18" s="735"/>
      <c r="BK18" s="735"/>
      <c r="BL18" s="735"/>
      <c r="BM18" s="735"/>
      <c r="BN18" s="735"/>
      <c r="BO18" s="735"/>
      <c r="BP18" s="735"/>
      <c r="BQ18" s="736"/>
      <c r="BR18" s="734">
        <f>FCE!K15</f>
        <v>0</v>
      </c>
      <c r="BS18" s="735"/>
      <c r="BT18" s="735"/>
      <c r="BU18" s="735"/>
      <c r="BV18" s="735"/>
      <c r="BW18" s="735"/>
      <c r="BX18" s="735"/>
      <c r="BY18" s="735"/>
      <c r="BZ18" s="735"/>
      <c r="CA18" s="735"/>
      <c r="CB18" s="735"/>
      <c r="CC18" s="735"/>
      <c r="CD18" s="735"/>
      <c r="CE18" s="736"/>
      <c r="CF18" s="385"/>
      <c r="CG18" s="386"/>
      <c r="CH18" s="386"/>
      <c r="CI18" s="386"/>
      <c r="CJ18" s="386"/>
      <c r="CK18" s="386"/>
      <c r="CL18" s="386"/>
      <c r="CM18" s="386"/>
      <c r="CN18" s="386"/>
      <c r="CO18" s="386"/>
      <c r="CP18" s="386"/>
      <c r="CQ18" s="386"/>
      <c r="CR18" s="386"/>
      <c r="CS18" s="387"/>
      <c r="CU18" s="587"/>
      <c r="CV18" s="586"/>
      <c r="CW18" s="586"/>
      <c r="CX18" s="586"/>
      <c r="CY18" s="586"/>
      <c r="CZ18" s="586"/>
      <c r="DA18" s="586"/>
      <c r="DB18" s="586"/>
      <c r="DC18" s="586"/>
      <c r="DD18" s="586"/>
      <c r="DE18" s="586"/>
      <c r="DF18" s="588"/>
    </row>
    <row r="19" spans="99:110" ht="14.25">
      <c r="CU19" s="587"/>
      <c r="CV19" s="586"/>
      <c r="CW19" s="586"/>
      <c r="CX19" s="586"/>
      <c r="CY19" s="586"/>
      <c r="CZ19" s="586"/>
      <c r="DA19" s="586"/>
      <c r="DB19" s="586"/>
      <c r="DC19" s="586"/>
      <c r="DD19" s="586"/>
      <c r="DE19" s="586"/>
      <c r="DF19" s="588"/>
    </row>
    <row r="20" spans="2:110" ht="14.25">
      <c r="B20" s="754" t="s">
        <v>294</v>
      </c>
      <c r="C20" s="584"/>
      <c r="D20" s="584"/>
      <c r="E20" s="584"/>
      <c r="F20" s="584"/>
      <c r="G20" s="584"/>
      <c r="H20" s="584"/>
      <c r="I20" s="584"/>
      <c r="J20" s="584"/>
      <c r="K20" s="584"/>
      <c r="L20" s="584"/>
      <c r="M20" s="584"/>
      <c r="N20" s="584"/>
      <c r="O20" s="584"/>
      <c r="P20" s="584"/>
      <c r="Q20" s="584"/>
      <c r="R20" s="584"/>
      <c r="S20" s="585"/>
      <c r="T20" s="754" t="s">
        <v>295</v>
      </c>
      <c r="U20" s="584"/>
      <c r="V20" s="584"/>
      <c r="W20" s="584"/>
      <c r="X20" s="584"/>
      <c r="Y20" s="584"/>
      <c r="Z20" s="584"/>
      <c r="AA20" s="584"/>
      <c r="AB20" s="584"/>
      <c r="AC20" s="584"/>
      <c r="AD20" s="584"/>
      <c r="AE20" s="584"/>
      <c r="AF20" s="584"/>
      <c r="AG20" s="584"/>
      <c r="AH20" s="584"/>
      <c r="AI20" s="584"/>
      <c r="AJ20" s="584"/>
      <c r="AK20" s="584"/>
      <c r="AL20" s="584"/>
      <c r="AM20" s="585"/>
      <c r="AN20" s="754" t="s">
        <v>296</v>
      </c>
      <c r="AO20" s="584"/>
      <c r="AP20" s="584"/>
      <c r="AQ20" s="584"/>
      <c r="AR20" s="584"/>
      <c r="AS20" s="584"/>
      <c r="AT20" s="584"/>
      <c r="AU20" s="584"/>
      <c r="AV20" s="584"/>
      <c r="AW20" s="584"/>
      <c r="AX20" s="584"/>
      <c r="AY20" s="584"/>
      <c r="AZ20" s="584"/>
      <c r="BA20" s="584"/>
      <c r="BB20" s="584"/>
      <c r="BC20" s="584"/>
      <c r="BD20" s="584"/>
      <c r="BE20" s="584"/>
      <c r="BF20" s="584"/>
      <c r="BG20" s="585"/>
      <c r="BH20" s="754" t="s">
        <v>297</v>
      </c>
      <c r="BI20" s="584"/>
      <c r="BJ20" s="584"/>
      <c r="BK20" s="584"/>
      <c r="BL20" s="584"/>
      <c r="BM20" s="584"/>
      <c r="BN20" s="584"/>
      <c r="BO20" s="584"/>
      <c r="BP20" s="584"/>
      <c r="BQ20" s="584"/>
      <c r="BR20" s="584"/>
      <c r="BS20" s="584"/>
      <c r="BT20" s="584"/>
      <c r="BU20" s="584"/>
      <c r="BV20" s="584"/>
      <c r="BW20" s="584"/>
      <c r="BX20" s="584"/>
      <c r="BY20" s="584"/>
      <c r="BZ20" s="584"/>
      <c r="CA20" s="585"/>
      <c r="CB20" s="754" t="s">
        <v>298</v>
      </c>
      <c r="CC20" s="584"/>
      <c r="CD20" s="584"/>
      <c r="CE20" s="584"/>
      <c r="CF20" s="584"/>
      <c r="CG20" s="584"/>
      <c r="CH20" s="584"/>
      <c r="CI20" s="584"/>
      <c r="CJ20" s="584"/>
      <c r="CK20" s="584"/>
      <c r="CL20" s="584"/>
      <c r="CM20" s="584"/>
      <c r="CN20" s="584"/>
      <c r="CO20" s="584"/>
      <c r="CP20" s="584"/>
      <c r="CQ20" s="584"/>
      <c r="CR20" s="584"/>
      <c r="CS20" s="585"/>
      <c r="CU20" s="587"/>
      <c r="CV20" s="586"/>
      <c r="CW20" s="586"/>
      <c r="CX20" s="586"/>
      <c r="CY20" s="586"/>
      <c r="CZ20" s="586"/>
      <c r="DA20" s="586"/>
      <c r="DB20" s="586"/>
      <c r="DC20" s="586"/>
      <c r="DD20" s="586"/>
      <c r="DE20" s="586"/>
      <c r="DF20" s="588"/>
    </row>
    <row r="21" spans="2:110" ht="14.25">
      <c r="B21" s="734">
        <f>FCE!AX44</f>
        <v>0</v>
      </c>
      <c r="C21" s="735"/>
      <c r="D21" s="735"/>
      <c r="E21" s="735"/>
      <c r="F21" s="735"/>
      <c r="G21" s="735"/>
      <c r="H21" s="735"/>
      <c r="I21" s="735"/>
      <c r="J21" s="735"/>
      <c r="K21" s="735"/>
      <c r="L21" s="735"/>
      <c r="M21" s="735"/>
      <c r="N21" s="735"/>
      <c r="O21" s="735"/>
      <c r="P21" s="735"/>
      <c r="Q21" s="735"/>
      <c r="R21" s="735"/>
      <c r="S21" s="736"/>
      <c r="T21" s="385"/>
      <c r="U21" s="386"/>
      <c r="V21" s="386"/>
      <c r="W21" s="386"/>
      <c r="X21" s="386"/>
      <c r="Y21" s="386"/>
      <c r="Z21" s="386"/>
      <c r="AA21" s="386"/>
      <c r="AB21" s="386"/>
      <c r="AC21" s="386"/>
      <c r="AD21" s="386"/>
      <c r="AE21" s="386"/>
      <c r="AF21" s="386"/>
      <c r="AG21" s="386"/>
      <c r="AH21" s="386"/>
      <c r="AI21" s="386"/>
      <c r="AJ21" s="386"/>
      <c r="AK21" s="386"/>
      <c r="AL21" s="386"/>
      <c r="AM21" s="387"/>
      <c r="AN21" s="385"/>
      <c r="AO21" s="386"/>
      <c r="AP21" s="386"/>
      <c r="AQ21" s="386"/>
      <c r="AR21" s="386"/>
      <c r="AS21" s="386"/>
      <c r="AT21" s="386"/>
      <c r="AU21" s="386"/>
      <c r="AV21" s="386"/>
      <c r="AW21" s="386"/>
      <c r="AX21" s="386"/>
      <c r="AY21" s="386"/>
      <c r="AZ21" s="386"/>
      <c r="BA21" s="386"/>
      <c r="BB21" s="386"/>
      <c r="BC21" s="386"/>
      <c r="BD21" s="386"/>
      <c r="BE21" s="386"/>
      <c r="BF21" s="386"/>
      <c r="BG21" s="387"/>
      <c r="BH21" s="385"/>
      <c r="BI21" s="386"/>
      <c r="BJ21" s="386"/>
      <c r="BK21" s="386"/>
      <c r="BL21" s="386"/>
      <c r="BM21" s="386"/>
      <c r="BN21" s="386"/>
      <c r="BO21" s="386"/>
      <c r="BP21" s="386"/>
      <c r="BQ21" s="386"/>
      <c r="BR21" s="386"/>
      <c r="BS21" s="386"/>
      <c r="BT21" s="386"/>
      <c r="BU21" s="386"/>
      <c r="BV21" s="386"/>
      <c r="BW21" s="386"/>
      <c r="BX21" s="386"/>
      <c r="BY21" s="386"/>
      <c r="BZ21" s="386"/>
      <c r="CA21" s="387"/>
      <c r="CB21" s="734">
        <f>FCE!S23</f>
        <v>0</v>
      </c>
      <c r="CC21" s="735"/>
      <c r="CD21" s="735"/>
      <c r="CE21" s="735"/>
      <c r="CF21" s="735"/>
      <c r="CG21" s="735"/>
      <c r="CH21" s="735"/>
      <c r="CI21" s="735"/>
      <c r="CJ21" s="735"/>
      <c r="CK21" s="735"/>
      <c r="CL21" s="735"/>
      <c r="CM21" s="735"/>
      <c r="CN21" s="735"/>
      <c r="CO21" s="735"/>
      <c r="CP21" s="735"/>
      <c r="CQ21" s="735"/>
      <c r="CR21" s="735"/>
      <c r="CS21" s="736"/>
      <c r="CU21" s="587"/>
      <c r="CV21" s="586"/>
      <c r="CW21" s="586"/>
      <c r="CX21" s="586"/>
      <c r="CY21" s="586"/>
      <c r="CZ21" s="586"/>
      <c r="DA21" s="586"/>
      <c r="DB21" s="586"/>
      <c r="DC21" s="586"/>
      <c r="DD21" s="586"/>
      <c r="DE21" s="586"/>
      <c r="DF21" s="588"/>
    </row>
    <row r="22" spans="2:110" ht="14.25">
      <c r="B22" s="754" t="s">
        <v>299</v>
      </c>
      <c r="C22" s="584"/>
      <c r="D22" s="584"/>
      <c r="E22" s="584"/>
      <c r="F22" s="584"/>
      <c r="G22" s="584"/>
      <c r="H22" s="584"/>
      <c r="I22" s="584"/>
      <c r="J22" s="584"/>
      <c r="K22" s="584"/>
      <c r="L22" s="584"/>
      <c r="M22" s="584"/>
      <c r="N22" s="584"/>
      <c r="O22" s="584"/>
      <c r="P22" s="584"/>
      <c r="Q22" s="584"/>
      <c r="R22" s="584"/>
      <c r="S22" s="585"/>
      <c r="T22" s="754" t="s">
        <v>300</v>
      </c>
      <c r="U22" s="584"/>
      <c r="V22" s="584"/>
      <c r="W22" s="584"/>
      <c r="X22" s="584"/>
      <c r="Y22" s="584"/>
      <c r="Z22" s="584"/>
      <c r="AA22" s="584"/>
      <c r="AB22" s="584"/>
      <c r="AC22" s="584"/>
      <c r="AD22" s="584"/>
      <c r="AE22" s="584"/>
      <c r="AF22" s="584"/>
      <c r="AG22" s="584"/>
      <c r="AH22" s="584"/>
      <c r="AI22" s="584"/>
      <c r="AJ22" s="584"/>
      <c r="AK22" s="584"/>
      <c r="AL22" s="584"/>
      <c r="AM22" s="585"/>
      <c r="AN22" s="754" t="s">
        <v>301</v>
      </c>
      <c r="AO22" s="584"/>
      <c r="AP22" s="584"/>
      <c r="AQ22" s="584"/>
      <c r="AR22" s="584"/>
      <c r="AS22" s="584"/>
      <c r="AT22" s="584"/>
      <c r="AU22" s="584"/>
      <c r="AV22" s="584"/>
      <c r="AW22" s="584"/>
      <c r="AX22" s="584"/>
      <c r="AY22" s="584"/>
      <c r="AZ22" s="584"/>
      <c r="BA22" s="584"/>
      <c r="BB22" s="584"/>
      <c r="BC22" s="584"/>
      <c r="BD22" s="584"/>
      <c r="BE22" s="584"/>
      <c r="BF22" s="584"/>
      <c r="BG22" s="584"/>
      <c r="BH22" s="584"/>
      <c r="BI22" s="584"/>
      <c r="BJ22" s="584"/>
      <c r="BK22" s="584"/>
      <c r="BL22" s="584"/>
      <c r="BM22" s="584"/>
      <c r="BN22" s="584"/>
      <c r="BO22" s="584"/>
      <c r="BP22" s="584"/>
      <c r="BQ22" s="584"/>
      <c r="BR22" s="584"/>
      <c r="BS22" s="584"/>
      <c r="BT22" s="584"/>
      <c r="BU22" s="584"/>
      <c r="BV22" s="584"/>
      <c r="BW22" s="584"/>
      <c r="BX22" s="584"/>
      <c r="BY22" s="584"/>
      <c r="BZ22" s="584"/>
      <c r="CA22" s="585"/>
      <c r="CB22" s="754" t="s">
        <v>302</v>
      </c>
      <c r="CC22" s="584"/>
      <c r="CD22" s="584"/>
      <c r="CE22" s="584"/>
      <c r="CF22" s="584"/>
      <c r="CG22" s="584"/>
      <c r="CH22" s="584"/>
      <c r="CI22" s="584"/>
      <c r="CJ22" s="584"/>
      <c r="CK22" s="584"/>
      <c r="CL22" s="584"/>
      <c r="CM22" s="584"/>
      <c r="CN22" s="584"/>
      <c r="CO22" s="584"/>
      <c r="CP22" s="584"/>
      <c r="CQ22" s="584"/>
      <c r="CR22" s="584"/>
      <c r="CS22" s="585"/>
      <c r="CU22" s="587"/>
      <c r="CV22" s="586"/>
      <c r="CW22" s="586"/>
      <c r="CX22" s="586"/>
      <c r="CY22" s="586"/>
      <c r="CZ22" s="586"/>
      <c r="DA22" s="586"/>
      <c r="DB22" s="586"/>
      <c r="DC22" s="586"/>
      <c r="DD22" s="586"/>
      <c r="DE22" s="586"/>
      <c r="DF22" s="588"/>
    </row>
    <row r="23" spans="2:110" ht="14.25">
      <c r="B23" s="385"/>
      <c r="C23" s="386"/>
      <c r="D23" s="386"/>
      <c r="E23" s="386"/>
      <c r="F23" s="386"/>
      <c r="G23" s="386"/>
      <c r="H23" s="386"/>
      <c r="I23" s="386"/>
      <c r="J23" s="386"/>
      <c r="K23" s="386"/>
      <c r="L23" s="386"/>
      <c r="M23" s="386"/>
      <c r="N23" s="386"/>
      <c r="O23" s="386"/>
      <c r="P23" s="386"/>
      <c r="Q23" s="386"/>
      <c r="R23" s="386"/>
      <c r="S23" s="387"/>
      <c r="T23" s="385"/>
      <c r="U23" s="386"/>
      <c r="V23" s="386"/>
      <c r="W23" s="386"/>
      <c r="X23" s="386"/>
      <c r="Y23" s="386"/>
      <c r="Z23" s="386"/>
      <c r="AA23" s="386"/>
      <c r="AB23" s="386"/>
      <c r="AC23" s="386"/>
      <c r="AD23" s="386"/>
      <c r="AE23" s="386"/>
      <c r="AF23" s="386"/>
      <c r="AG23" s="386"/>
      <c r="AH23" s="386"/>
      <c r="AI23" s="386"/>
      <c r="AJ23" s="386"/>
      <c r="AK23" s="386"/>
      <c r="AL23" s="386"/>
      <c r="AM23" s="387"/>
      <c r="AN23" s="724">
        <f>FCE!L22</f>
        <v>0</v>
      </c>
      <c r="AO23" s="722"/>
      <c r="AP23" s="722"/>
      <c r="AQ23" s="722"/>
      <c r="AR23" s="722"/>
      <c r="AS23" s="722"/>
      <c r="AT23" s="722"/>
      <c r="AU23" s="722"/>
      <c r="AV23" s="722"/>
      <c r="AW23" s="722"/>
      <c r="AX23" s="722"/>
      <c r="AY23" s="722"/>
      <c r="AZ23" s="722"/>
      <c r="BA23" s="722"/>
      <c r="BB23" s="722"/>
      <c r="BC23" s="722"/>
      <c r="BD23" s="722"/>
      <c r="BE23" s="722"/>
      <c r="BF23" s="722"/>
      <c r="BG23" s="722"/>
      <c r="BH23" s="722"/>
      <c r="BI23" s="722"/>
      <c r="BJ23" s="722"/>
      <c r="BK23" s="722"/>
      <c r="BL23" s="722"/>
      <c r="BM23" s="722"/>
      <c r="BN23" s="722"/>
      <c r="BO23" s="722"/>
      <c r="BP23" s="722"/>
      <c r="BQ23" s="722"/>
      <c r="BR23" s="722"/>
      <c r="BS23" s="722"/>
      <c r="BT23" s="722"/>
      <c r="BU23" s="722"/>
      <c r="BV23" s="722"/>
      <c r="BW23" s="722"/>
      <c r="BX23" s="722"/>
      <c r="BY23" s="722"/>
      <c r="BZ23" s="722"/>
      <c r="CA23" s="723"/>
      <c r="CB23" s="773"/>
      <c r="CC23" s="775"/>
      <c r="CD23" s="775"/>
      <c r="CE23" s="775"/>
      <c r="CF23" s="775"/>
      <c r="CG23" s="775"/>
      <c r="CH23" s="775"/>
      <c r="CI23" s="775"/>
      <c r="CJ23" s="775"/>
      <c r="CK23" s="775"/>
      <c r="CL23" s="775"/>
      <c r="CM23" s="775"/>
      <c r="CN23" s="775"/>
      <c r="CO23" s="775"/>
      <c r="CP23" s="775"/>
      <c r="CQ23" s="775"/>
      <c r="CR23" s="775"/>
      <c r="CS23" s="776"/>
      <c r="CU23" s="589"/>
      <c r="CV23" s="590"/>
      <c r="CW23" s="590"/>
      <c r="CX23" s="590"/>
      <c r="CY23" s="590"/>
      <c r="CZ23" s="590"/>
      <c r="DA23" s="590"/>
      <c r="DB23" s="590"/>
      <c r="DC23" s="590"/>
      <c r="DD23" s="590"/>
      <c r="DE23" s="590"/>
      <c r="DF23" s="591"/>
    </row>
    <row r="25" spans="2:110" ht="14.25">
      <c r="B25" s="754" t="s">
        <v>273</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843"/>
      <c r="AU25" s="843"/>
      <c r="AV25" s="843"/>
      <c r="AW25" s="584"/>
      <c r="AX25" s="584"/>
      <c r="AY25" s="584"/>
      <c r="AZ25" s="584"/>
      <c r="BA25" s="584"/>
      <c r="BB25" s="584"/>
      <c r="BC25" s="584"/>
      <c r="BD25" s="584"/>
      <c r="BE25" s="584"/>
      <c r="BF25" s="584"/>
      <c r="BG25" s="584"/>
      <c r="BH25" s="584"/>
      <c r="BI25" s="584"/>
      <c r="BJ25" s="584"/>
      <c r="BK25" s="584"/>
      <c r="BL25" s="584"/>
      <c r="BM25" s="584"/>
      <c r="BN25" s="584"/>
      <c r="BO25" s="584"/>
      <c r="BP25" s="584"/>
      <c r="BQ25" s="584"/>
      <c r="BR25" s="584"/>
      <c r="BS25" s="584"/>
      <c r="BT25" s="584"/>
      <c r="BU25" s="584"/>
      <c r="BV25" s="584"/>
      <c r="BW25" s="584"/>
      <c r="BX25" s="584"/>
      <c r="BY25" s="584"/>
      <c r="BZ25" s="585"/>
      <c r="CA25" s="586"/>
      <c r="CB25" s="778" t="s">
        <v>303</v>
      </c>
      <c r="CC25" s="844"/>
      <c r="CD25" s="844"/>
      <c r="CE25" s="844"/>
      <c r="CF25" s="844"/>
      <c r="CG25" s="844"/>
      <c r="CH25" s="844"/>
      <c r="CI25" s="844"/>
      <c r="CJ25" s="844"/>
      <c r="CK25" s="844"/>
      <c r="CL25" s="844"/>
      <c r="CM25" s="844"/>
      <c r="CN25" s="844"/>
      <c r="CO25" s="844"/>
      <c r="CP25" s="844"/>
      <c r="CQ25" s="844"/>
      <c r="CR25" s="844"/>
      <c r="CS25" s="844"/>
      <c r="CT25" s="844"/>
      <c r="CU25" s="844"/>
      <c r="CV25" s="844"/>
      <c r="CW25" s="844"/>
      <c r="CX25" s="844"/>
      <c r="CY25" s="844"/>
      <c r="CZ25" s="844"/>
      <c r="DA25" s="844"/>
      <c r="DB25" s="844"/>
      <c r="DC25" s="844"/>
      <c r="DD25" s="844"/>
      <c r="DE25" s="844"/>
      <c r="DF25" s="845"/>
    </row>
    <row r="26" spans="2:110" ht="14.25">
      <c r="B26" s="729">
        <f>FCE!E8</f>
        <v>0</v>
      </c>
      <c r="C26" s="730"/>
      <c r="D26" s="730"/>
      <c r="E26" s="730"/>
      <c r="F26" s="730"/>
      <c r="G26" s="730"/>
      <c r="H26" s="730"/>
      <c r="I26" s="730"/>
      <c r="J26" s="730"/>
      <c r="K26" s="730"/>
      <c r="L26" s="730"/>
      <c r="M26" s="730"/>
      <c r="N26" s="730"/>
      <c r="O26" s="730"/>
      <c r="P26" s="730"/>
      <c r="Q26" s="730"/>
      <c r="R26" s="730"/>
      <c r="S26" s="730"/>
      <c r="T26" s="730"/>
      <c r="U26" s="730"/>
      <c r="V26" s="730"/>
      <c r="W26" s="730"/>
      <c r="X26" s="730"/>
      <c r="Y26" s="730"/>
      <c r="Z26" s="730"/>
      <c r="AA26" s="730"/>
      <c r="AB26" s="730"/>
      <c r="AC26" s="730"/>
      <c r="AD26" s="730"/>
      <c r="AE26" s="755" t="s">
        <v>9</v>
      </c>
      <c r="AF26" s="755"/>
      <c r="AG26" s="732">
        <f>FCE!AN8</f>
        <v>0</v>
      </c>
      <c r="AH26" s="732"/>
      <c r="AI26" s="732"/>
      <c r="AJ26" s="732"/>
      <c r="AK26" s="755" t="s">
        <v>42</v>
      </c>
      <c r="AL26" s="755" t="s">
        <v>48</v>
      </c>
      <c r="AM26" s="755"/>
      <c r="AN26" s="755"/>
      <c r="AO26" s="732">
        <f>FCE!W9</f>
        <v>0</v>
      </c>
      <c r="AP26" s="732"/>
      <c r="AQ26" s="732"/>
      <c r="AR26" s="732"/>
      <c r="AS26" s="732"/>
      <c r="AT26" s="732"/>
      <c r="AU26" s="732"/>
      <c r="AV26" s="732"/>
      <c r="AW26" s="755" t="s">
        <v>42</v>
      </c>
      <c r="AX26" s="732">
        <f>FCE!F9</f>
        <v>0</v>
      </c>
      <c r="AY26" s="732"/>
      <c r="AZ26" s="732"/>
      <c r="BA26" s="732"/>
      <c r="BB26" s="732"/>
      <c r="BC26" s="732"/>
      <c r="BD26" s="732"/>
      <c r="BE26" s="732"/>
      <c r="BF26" s="732"/>
      <c r="BG26" s="732"/>
      <c r="BH26" s="755" t="s">
        <v>42</v>
      </c>
      <c r="BI26" s="732">
        <f>FCE!AI9</f>
        <v>0</v>
      </c>
      <c r="BJ26" s="732"/>
      <c r="BK26" s="732"/>
      <c r="BL26" s="732"/>
      <c r="BM26" s="732"/>
      <c r="BN26" s="732"/>
      <c r="BO26" s="732"/>
      <c r="BP26" s="732"/>
      <c r="BQ26" s="732"/>
      <c r="BR26" s="732"/>
      <c r="BS26" s="732"/>
      <c r="BT26" s="732"/>
      <c r="BU26" s="732"/>
      <c r="BV26" s="732"/>
      <c r="BW26" s="755" t="s">
        <v>42</v>
      </c>
      <c r="BX26" s="732">
        <f>FCE!BA9</f>
        <v>0</v>
      </c>
      <c r="BY26" s="732"/>
      <c r="BZ26" s="733"/>
      <c r="CA26" s="586"/>
      <c r="CB26" s="846"/>
      <c r="CC26" s="847"/>
      <c r="CD26" s="847"/>
      <c r="CE26" s="847"/>
      <c r="CF26" s="847"/>
      <c r="CG26" s="847"/>
      <c r="CH26" s="847"/>
      <c r="CI26" s="847"/>
      <c r="CJ26" s="847"/>
      <c r="CK26" s="847"/>
      <c r="CL26" s="847"/>
      <c r="CM26" s="847"/>
      <c r="CN26" s="847"/>
      <c r="CO26" s="847"/>
      <c r="CP26" s="847"/>
      <c r="CQ26" s="847"/>
      <c r="CR26" s="847"/>
      <c r="CS26" s="847"/>
      <c r="CT26" s="847"/>
      <c r="CU26" s="847"/>
      <c r="CV26" s="847"/>
      <c r="CW26" s="847"/>
      <c r="CX26" s="847"/>
      <c r="CY26" s="847"/>
      <c r="CZ26" s="847"/>
      <c r="DA26" s="847"/>
      <c r="DB26" s="847"/>
      <c r="DC26" s="847"/>
      <c r="DD26" s="847"/>
      <c r="DE26" s="847"/>
      <c r="DF26" s="848"/>
    </row>
    <row r="27" spans="2:110" ht="14.25">
      <c r="B27" s="754" t="s">
        <v>304</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c r="BC27" s="584"/>
      <c r="BD27" s="584"/>
      <c r="BE27" s="584"/>
      <c r="BF27" s="584"/>
      <c r="BG27" s="584"/>
      <c r="BH27" s="584"/>
      <c r="BI27" s="584"/>
      <c r="BJ27" s="584"/>
      <c r="BK27" s="584"/>
      <c r="BL27" s="584"/>
      <c r="BM27" s="584"/>
      <c r="BN27" s="584"/>
      <c r="BO27" s="584"/>
      <c r="BP27" s="584"/>
      <c r="BQ27" s="584"/>
      <c r="BR27" s="584"/>
      <c r="BS27" s="584"/>
      <c r="BT27" s="584"/>
      <c r="BU27" s="584"/>
      <c r="BV27" s="584"/>
      <c r="BW27" s="584"/>
      <c r="BX27" s="584"/>
      <c r="BY27" s="584"/>
      <c r="BZ27" s="585"/>
      <c r="CA27" s="586"/>
      <c r="CB27" s="583"/>
      <c r="CC27" s="584"/>
      <c r="CD27" s="779" t="s">
        <v>305</v>
      </c>
      <c r="CE27" s="584"/>
      <c r="CF27" s="585"/>
      <c r="CG27" s="583"/>
      <c r="CH27" s="584"/>
      <c r="CI27" s="779" t="s">
        <v>306</v>
      </c>
      <c r="CJ27" s="584"/>
      <c r="CK27" s="585"/>
      <c r="CL27" s="583"/>
      <c r="CM27" s="584"/>
      <c r="CN27" s="779" t="s">
        <v>307</v>
      </c>
      <c r="CO27" s="584"/>
      <c r="CP27" s="585"/>
      <c r="CQ27" s="583"/>
      <c r="CR27" s="584"/>
      <c r="CS27" s="779" t="s">
        <v>308</v>
      </c>
      <c r="CT27" s="584"/>
      <c r="CU27" s="585"/>
      <c r="CV27" s="583"/>
      <c r="CW27" s="584"/>
      <c r="CX27" s="779" t="s">
        <v>309</v>
      </c>
      <c r="CY27" s="584"/>
      <c r="CZ27" s="585"/>
      <c r="DA27" s="584"/>
      <c r="DB27" s="584"/>
      <c r="DC27" s="779" t="s">
        <v>310</v>
      </c>
      <c r="DD27" s="584"/>
      <c r="DE27" s="584"/>
      <c r="DF27" s="585"/>
    </row>
    <row r="28" spans="2:110" ht="14.25">
      <c r="B28" s="780"/>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55" t="s">
        <v>9</v>
      </c>
      <c r="AF28" s="755"/>
      <c r="AG28" s="782"/>
      <c r="AH28" s="782"/>
      <c r="AI28" s="782"/>
      <c r="AJ28" s="782"/>
      <c r="AK28" s="755" t="s">
        <v>42</v>
      </c>
      <c r="AL28" s="755" t="s">
        <v>48</v>
      </c>
      <c r="AM28" s="755"/>
      <c r="AN28" s="755"/>
      <c r="AO28" s="782"/>
      <c r="AP28" s="782"/>
      <c r="AQ28" s="782"/>
      <c r="AR28" s="782"/>
      <c r="AS28" s="782"/>
      <c r="AT28" s="782"/>
      <c r="AU28" s="782"/>
      <c r="AV28" s="782"/>
      <c r="AW28" s="755" t="s">
        <v>42</v>
      </c>
      <c r="AX28" s="782"/>
      <c r="AY28" s="782"/>
      <c r="AZ28" s="782"/>
      <c r="BA28" s="782"/>
      <c r="BB28" s="782"/>
      <c r="BC28" s="782"/>
      <c r="BD28" s="782"/>
      <c r="BE28" s="782"/>
      <c r="BF28" s="782"/>
      <c r="BG28" s="782"/>
      <c r="BH28" s="755" t="s">
        <v>42</v>
      </c>
      <c r="BI28" s="782"/>
      <c r="BJ28" s="782"/>
      <c r="BK28" s="782"/>
      <c r="BL28" s="782"/>
      <c r="BM28" s="782"/>
      <c r="BN28" s="782"/>
      <c r="BO28" s="782"/>
      <c r="BP28" s="782"/>
      <c r="BQ28" s="782"/>
      <c r="BR28" s="782"/>
      <c r="BS28" s="782"/>
      <c r="BT28" s="782"/>
      <c r="BU28" s="782"/>
      <c r="BV28" s="782"/>
      <c r="BW28" s="755" t="s">
        <v>42</v>
      </c>
      <c r="BX28" s="782"/>
      <c r="BY28" s="782"/>
      <c r="BZ28" s="783"/>
      <c r="CA28" s="586"/>
      <c r="CB28" s="385"/>
      <c r="CC28" s="386"/>
      <c r="CD28" s="386"/>
      <c r="CE28" s="386"/>
      <c r="CF28" s="387"/>
      <c r="CG28" s="385"/>
      <c r="CH28" s="386"/>
      <c r="CI28" s="386"/>
      <c r="CJ28" s="386"/>
      <c r="CK28" s="387"/>
      <c r="CL28" s="385"/>
      <c r="CM28" s="386"/>
      <c r="CN28" s="386"/>
      <c r="CO28" s="386"/>
      <c r="CP28" s="387"/>
      <c r="CQ28" s="385"/>
      <c r="CR28" s="386"/>
      <c r="CS28" s="386"/>
      <c r="CT28" s="386"/>
      <c r="CU28" s="387"/>
      <c r="CV28" s="385"/>
      <c r="CW28" s="386"/>
      <c r="CX28" s="386"/>
      <c r="CY28" s="386"/>
      <c r="CZ28" s="387"/>
      <c r="DA28" s="385"/>
      <c r="DB28" s="386"/>
      <c r="DC28" s="386"/>
      <c r="DD28" s="386"/>
      <c r="DE28" s="386"/>
      <c r="DF28" s="387"/>
    </row>
    <row r="30" spans="2:110" ht="14.25">
      <c r="B30" s="784" t="s">
        <v>311</v>
      </c>
      <c r="C30" s="785"/>
      <c r="D30" s="786" t="s">
        <v>312</v>
      </c>
      <c r="E30" s="787"/>
      <c r="F30" s="787"/>
      <c r="G30" s="787"/>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8"/>
      <c r="AZ30" s="786" t="s">
        <v>313</v>
      </c>
      <c r="BA30" s="787"/>
      <c r="BB30" s="787"/>
      <c r="BC30" s="787"/>
      <c r="BD30" s="787"/>
      <c r="BE30" s="787"/>
      <c r="BF30" s="787"/>
      <c r="BG30" s="787"/>
      <c r="BH30" s="787"/>
      <c r="BI30" s="787"/>
      <c r="BJ30" s="787"/>
      <c r="BK30" s="787"/>
      <c r="BL30" s="787"/>
      <c r="BM30" s="787"/>
      <c r="BN30" s="788"/>
      <c r="BO30" s="789" t="s">
        <v>120</v>
      </c>
      <c r="BP30" s="790"/>
      <c r="BQ30" s="790"/>
      <c r="BR30" s="790"/>
      <c r="BS30" s="790"/>
      <c r="BT30" s="790"/>
      <c r="BU30" s="790"/>
      <c r="BV30" s="790"/>
      <c r="BW30" s="790"/>
      <c r="BX30" s="790"/>
      <c r="BY30" s="790"/>
      <c r="BZ30" s="791"/>
      <c r="CB30" s="786" t="s">
        <v>314</v>
      </c>
      <c r="CC30" s="787"/>
      <c r="CD30" s="787"/>
      <c r="CE30" s="787"/>
      <c r="CF30" s="787"/>
      <c r="CG30" s="787"/>
      <c r="CH30" s="787"/>
      <c r="CI30" s="787"/>
      <c r="CJ30" s="787"/>
      <c r="CK30" s="787"/>
      <c r="CL30" s="787"/>
      <c r="CM30" s="787"/>
      <c r="CN30" s="787"/>
      <c r="CO30" s="787"/>
      <c r="CP30" s="787"/>
      <c r="CQ30" s="787"/>
      <c r="CR30" s="787"/>
      <c r="CS30" s="787"/>
      <c r="CT30" s="787"/>
      <c r="CU30" s="787"/>
      <c r="CV30" s="787"/>
      <c r="CW30" s="787"/>
      <c r="CX30" s="787"/>
      <c r="CY30" s="787"/>
      <c r="CZ30" s="787"/>
      <c r="DA30" s="787"/>
      <c r="DB30" s="787"/>
      <c r="DC30" s="787"/>
      <c r="DD30" s="787"/>
      <c r="DE30" s="787"/>
      <c r="DF30" s="788"/>
    </row>
    <row r="31" spans="2:110" ht="14.25">
      <c r="B31" s="792"/>
      <c r="C31" s="793"/>
      <c r="D31" s="794">
        <f>FCE!F24</f>
        <v>0</v>
      </c>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5"/>
      <c r="AL31" s="795"/>
      <c r="AM31" s="795"/>
      <c r="AN31" s="795"/>
      <c r="AO31" s="795"/>
      <c r="AP31" s="795"/>
      <c r="AQ31" s="795"/>
      <c r="AR31" s="795"/>
      <c r="AS31" s="795"/>
      <c r="AT31" s="795"/>
      <c r="AU31" s="795"/>
      <c r="AV31" s="795"/>
      <c r="AW31" s="795"/>
      <c r="AX31" s="795"/>
      <c r="AY31" s="796"/>
      <c r="AZ31" s="797"/>
      <c r="BA31" s="798"/>
      <c r="BB31" s="798"/>
      <c r="BC31" s="798"/>
      <c r="BD31" s="798"/>
      <c r="BE31" s="798"/>
      <c r="BF31" s="798"/>
      <c r="BG31" s="798"/>
      <c r="BH31" s="798"/>
      <c r="BI31" s="798"/>
      <c r="BJ31" s="798"/>
      <c r="BK31" s="798"/>
      <c r="BL31" s="798"/>
      <c r="BM31" s="798"/>
      <c r="BN31" s="799"/>
      <c r="BO31" s="800"/>
      <c r="BP31" s="801"/>
      <c r="BQ31" s="801"/>
      <c r="BR31" s="801"/>
      <c r="BS31" s="801"/>
      <c r="BT31" s="801"/>
      <c r="BU31" s="801"/>
      <c r="BV31" s="801"/>
      <c r="BW31" s="801"/>
      <c r="BX31" s="801"/>
      <c r="BY31" s="801"/>
      <c r="BZ31" s="802"/>
      <c r="CB31" s="803" t="s">
        <v>315</v>
      </c>
      <c r="CC31" s="849"/>
      <c r="CD31" s="849"/>
      <c r="CE31" s="849"/>
      <c r="CF31" s="849"/>
      <c r="CG31" s="849"/>
      <c r="CH31" s="849"/>
      <c r="CI31" s="849"/>
      <c r="CJ31" s="849"/>
      <c r="CK31" s="804">
        <f>FCE!Z18</f>
        <v>0</v>
      </c>
      <c r="CL31" s="805"/>
      <c r="CM31" s="805"/>
      <c r="CN31" s="805"/>
      <c r="CO31" s="805"/>
      <c r="CP31" s="805"/>
      <c r="CQ31" s="805"/>
      <c r="CR31" s="805"/>
      <c r="CS31" s="805"/>
      <c r="CT31" s="805"/>
      <c r="CU31" s="805"/>
      <c r="CV31" s="805"/>
      <c r="CW31" s="805"/>
      <c r="CX31" s="805"/>
      <c r="CY31" s="805"/>
      <c r="CZ31" s="805"/>
      <c r="DA31" s="805"/>
      <c r="DB31" s="805"/>
      <c r="DC31" s="805"/>
      <c r="DD31" s="805"/>
      <c r="DE31" s="805"/>
      <c r="DF31" s="806"/>
    </row>
    <row r="32" spans="2:110" ht="14.25">
      <c r="B32" s="792"/>
      <c r="C32" s="793"/>
      <c r="D32" s="794">
        <f>FCE!F25</f>
        <v>0</v>
      </c>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795"/>
      <c r="AO32" s="795"/>
      <c r="AP32" s="795"/>
      <c r="AQ32" s="795"/>
      <c r="AR32" s="795"/>
      <c r="AS32" s="795"/>
      <c r="AT32" s="795"/>
      <c r="AU32" s="795"/>
      <c r="AV32" s="795"/>
      <c r="AW32" s="795"/>
      <c r="AX32" s="795"/>
      <c r="AY32" s="796"/>
      <c r="AZ32" s="797"/>
      <c r="BA32" s="798"/>
      <c r="BB32" s="798"/>
      <c r="BC32" s="798"/>
      <c r="BD32" s="798"/>
      <c r="BE32" s="798"/>
      <c r="BF32" s="798"/>
      <c r="BG32" s="798"/>
      <c r="BH32" s="798"/>
      <c r="BI32" s="798"/>
      <c r="BJ32" s="798"/>
      <c r="BK32" s="798"/>
      <c r="BL32" s="798"/>
      <c r="BM32" s="798"/>
      <c r="BN32" s="799"/>
      <c r="BO32" s="800"/>
      <c r="BP32" s="801"/>
      <c r="BQ32" s="801"/>
      <c r="BR32" s="801"/>
      <c r="BS32" s="801"/>
      <c r="BT32" s="801"/>
      <c r="BU32" s="801"/>
      <c r="BV32" s="801"/>
      <c r="BW32" s="801"/>
      <c r="BX32" s="801"/>
      <c r="BY32" s="801"/>
      <c r="BZ32" s="802"/>
      <c r="CB32" s="803" t="s">
        <v>316</v>
      </c>
      <c r="CC32" s="849"/>
      <c r="CD32" s="849"/>
      <c r="CE32" s="849"/>
      <c r="CF32" s="849"/>
      <c r="CG32" s="850"/>
      <c r="CH32" s="795">
        <f>FCE!F18</f>
        <v>0</v>
      </c>
      <c r="CI32" s="795"/>
      <c r="CJ32" s="795"/>
      <c r="CK32" s="795"/>
      <c r="CL32" s="795"/>
      <c r="CM32" s="795"/>
      <c r="CN32" s="795"/>
      <c r="CO32" s="795"/>
      <c r="CP32" s="795"/>
      <c r="CQ32" s="795"/>
      <c r="CR32" s="795"/>
      <c r="CS32" s="795"/>
      <c r="CT32" s="795"/>
      <c r="CU32" s="795"/>
      <c r="CV32" s="795"/>
      <c r="CW32" s="795"/>
      <c r="CX32" s="795"/>
      <c r="CY32" s="795"/>
      <c r="CZ32" s="795"/>
      <c r="DA32" s="795"/>
      <c r="DB32" s="795"/>
      <c r="DC32" s="795"/>
      <c r="DD32" s="795"/>
      <c r="DE32" s="795"/>
      <c r="DF32" s="796"/>
    </row>
    <row r="33" spans="2:110" ht="14.25">
      <c r="B33" s="792"/>
      <c r="C33" s="793"/>
      <c r="D33" s="794">
        <f>FCE!F26</f>
        <v>0</v>
      </c>
      <c r="E33" s="795"/>
      <c r="F33" s="795"/>
      <c r="G33" s="795"/>
      <c r="H33" s="795"/>
      <c r="I33" s="795"/>
      <c r="J33" s="795"/>
      <c r="K33" s="795"/>
      <c r="L33" s="795"/>
      <c r="M33" s="795"/>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795"/>
      <c r="AO33" s="795"/>
      <c r="AP33" s="795"/>
      <c r="AQ33" s="795"/>
      <c r="AR33" s="795"/>
      <c r="AS33" s="795"/>
      <c r="AT33" s="795"/>
      <c r="AU33" s="795"/>
      <c r="AV33" s="795"/>
      <c r="AW33" s="795"/>
      <c r="AX33" s="795"/>
      <c r="AY33" s="796"/>
      <c r="AZ33" s="797"/>
      <c r="BA33" s="798"/>
      <c r="BB33" s="798"/>
      <c r="BC33" s="798"/>
      <c r="BD33" s="798"/>
      <c r="BE33" s="798"/>
      <c r="BF33" s="798"/>
      <c r="BG33" s="798"/>
      <c r="BH33" s="798"/>
      <c r="BI33" s="798"/>
      <c r="BJ33" s="798"/>
      <c r="BK33" s="798"/>
      <c r="BL33" s="798"/>
      <c r="BM33" s="798"/>
      <c r="BN33" s="799"/>
      <c r="BO33" s="800"/>
      <c r="BP33" s="801"/>
      <c r="BQ33" s="801"/>
      <c r="BR33" s="801"/>
      <c r="BS33" s="801"/>
      <c r="BT33" s="801"/>
      <c r="BU33" s="801"/>
      <c r="BV33" s="801"/>
      <c r="BW33" s="801"/>
      <c r="BX33" s="801"/>
      <c r="BY33" s="801"/>
      <c r="BZ33" s="802"/>
      <c r="CB33" s="803" t="s">
        <v>317</v>
      </c>
      <c r="CC33" s="849"/>
      <c r="CD33" s="849"/>
      <c r="CE33" s="849"/>
      <c r="CF33" s="849"/>
      <c r="CG33" s="849"/>
      <c r="CH33" s="795">
        <f>FCE!K19</f>
        <v>0</v>
      </c>
      <c r="CI33" s="795"/>
      <c r="CJ33" s="795"/>
      <c r="CK33" s="795"/>
      <c r="CL33" s="795"/>
      <c r="CM33" s="795"/>
      <c r="CN33" s="795"/>
      <c r="CO33" s="795"/>
      <c r="CP33" s="795"/>
      <c r="CQ33" s="795"/>
      <c r="CR33" s="795"/>
      <c r="CS33" s="795"/>
      <c r="CT33" s="795"/>
      <c r="CU33" s="795"/>
      <c r="CV33" s="795"/>
      <c r="CW33" s="795"/>
      <c r="CX33" s="795"/>
      <c r="CY33" s="795"/>
      <c r="CZ33" s="795"/>
      <c r="DA33" s="795"/>
      <c r="DB33" s="795"/>
      <c r="DC33" s="795"/>
      <c r="DD33" s="795"/>
      <c r="DE33" s="795"/>
      <c r="DF33" s="796"/>
    </row>
    <row r="34" spans="2:110" ht="14.25">
      <c r="B34" s="792"/>
      <c r="C34" s="793"/>
      <c r="D34" s="794">
        <f>FCE!F27</f>
        <v>0</v>
      </c>
      <c r="E34" s="795"/>
      <c r="F34" s="795"/>
      <c r="G34" s="795"/>
      <c r="H34" s="795"/>
      <c r="I34" s="795"/>
      <c r="J34" s="795"/>
      <c r="K34" s="795"/>
      <c r="L34" s="795"/>
      <c r="M34" s="795"/>
      <c r="N34" s="795"/>
      <c r="O34" s="795"/>
      <c r="P34" s="795"/>
      <c r="Q34" s="795"/>
      <c r="R34" s="795"/>
      <c r="S34" s="795"/>
      <c r="T34" s="795"/>
      <c r="U34" s="795"/>
      <c r="V34" s="795"/>
      <c r="W34" s="795"/>
      <c r="X34" s="795"/>
      <c r="Y34" s="795"/>
      <c r="Z34" s="795"/>
      <c r="AA34" s="795"/>
      <c r="AB34" s="795"/>
      <c r="AC34" s="795"/>
      <c r="AD34" s="795"/>
      <c r="AE34" s="795"/>
      <c r="AF34" s="795"/>
      <c r="AG34" s="795"/>
      <c r="AH34" s="795"/>
      <c r="AI34" s="795"/>
      <c r="AJ34" s="795"/>
      <c r="AK34" s="795"/>
      <c r="AL34" s="795"/>
      <c r="AM34" s="795"/>
      <c r="AN34" s="795"/>
      <c r="AO34" s="795"/>
      <c r="AP34" s="795"/>
      <c r="AQ34" s="795"/>
      <c r="AR34" s="795"/>
      <c r="AS34" s="795"/>
      <c r="AT34" s="795"/>
      <c r="AU34" s="795"/>
      <c r="AV34" s="795"/>
      <c r="AW34" s="795"/>
      <c r="AX34" s="795"/>
      <c r="AY34" s="796"/>
      <c r="AZ34" s="797"/>
      <c r="BA34" s="798"/>
      <c r="BB34" s="798"/>
      <c r="BC34" s="798"/>
      <c r="BD34" s="798"/>
      <c r="BE34" s="798"/>
      <c r="BF34" s="798"/>
      <c r="BG34" s="798"/>
      <c r="BH34" s="798"/>
      <c r="BI34" s="798"/>
      <c r="BJ34" s="798"/>
      <c r="BK34" s="798"/>
      <c r="BL34" s="798"/>
      <c r="BM34" s="798"/>
      <c r="BN34" s="799"/>
      <c r="BO34" s="800"/>
      <c r="BP34" s="801"/>
      <c r="BQ34" s="801"/>
      <c r="BR34" s="801"/>
      <c r="BS34" s="801"/>
      <c r="BT34" s="801"/>
      <c r="BU34" s="801"/>
      <c r="BV34" s="801"/>
      <c r="BW34" s="801"/>
      <c r="BX34" s="801"/>
      <c r="BY34" s="801"/>
      <c r="BZ34" s="802"/>
      <c r="CB34" s="803" t="s">
        <v>273</v>
      </c>
      <c r="CC34" s="849"/>
      <c r="CD34" s="849"/>
      <c r="CE34" s="849"/>
      <c r="CF34" s="849"/>
      <c r="CG34" s="849"/>
      <c r="CH34" s="807">
        <f>FCE!M20</f>
        <v>0</v>
      </c>
      <c r="CI34" s="807"/>
      <c r="CJ34" s="807"/>
      <c r="CK34" s="807"/>
      <c r="CL34" s="807"/>
      <c r="CM34" s="807"/>
      <c r="CN34" s="807"/>
      <c r="CO34" s="807"/>
      <c r="CP34" s="807"/>
      <c r="CQ34" s="807"/>
      <c r="CR34" s="807"/>
      <c r="CS34" s="807"/>
      <c r="CT34" s="807"/>
      <c r="CU34" s="807"/>
      <c r="CV34" s="807"/>
      <c r="CW34" s="807"/>
      <c r="CX34" s="807"/>
      <c r="CY34" s="807"/>
      <c r="CZ34" s="807"/>
      <c r="DA34" s="807"/>
      <c r="DB34" s="807"/>
      <c r="DC34" s="807"/>
      <c r="DD34" s="807"/>
      <c r="DE34" s="807"/>
      <c r="DF34" s="808"/>
    </row>
    <row r="35" spans="2:110" ht="14.25">
      <c r="B35" s="792"/>
      <c r="C35" s="793"/>
      <c r="D35" s="794">
        <f>FCE!F28</f>
        <v>0</v>
      </c>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5"/>
      <c r="AY35" s="796"/>
      <c r="AZ35" s="797"/>
      <c r="BA35" s="798"/>
      <c r="BB35" s="798"/>
      <c r="BC35" s="798"/>
      <c r="BD35" s="798"/>
      <c r="BE35" s="798"/>
      <c r="BF35" s="798"/>
      <c r="BG35" s="798"/>
      <c r="BH35" s="798"/>
      <c r="BI35" s="798"/>
      <c r="BJ35" s="798"/>
      <c r="BK35" s="798"/>
      <c r="BL35" s="798"/>
      <c r="BM35" s="798"/>
      <c r="BN35" s="799"/>
      <c r="BO35" s="800"/>
      <c r="BP35" s="801"/>
      <c r="BQ35" s="801"/>
      <c r="BR35" s="801"/>
      <c r="BS35" s="801"/>
      <c r="BT35" s="801"/>
      <c r="BU35" s="801"/>
      <c r="BV35" s="801"/>
      <c r="BW35" s="801"/>
      <c r="BX35" s="801"/>
      <c r="BY35" s="801"/>
      <c r="BZ35" s="802"/>
      <c r="CB35" s="794"/>
      <c r="CC35" s="795"/>
      <c r="CD35" s="795"/>
      <c r="CE35" s="795"/>
      <c r="CF35" s="795"/>
      <c r="CG35" s="795"/>
      <c r="CH35" s="795"/>
      <c r="CI35" s="795"/>
      <c r="CJ35" s="795"/>
      <c r="CK35" s="795"/>
      <c r="CL35" s="795"/>
      <c r="CM35" s="795"/>
      <c r="CN35" s="795"/>
      <c r="CO35" s="795"/>
      <c r="CP35" s="795"/>
      <c r="CQ35" s="795"/>
      <c r="CR35" s="795"/>
      <c r="CS35" s="795"/>
      <c r="CT35" s="795"/>
      <c r="CU35" s="795"/>
      <c r="CV35" s="795"/>
      <c r="CW35" s="795"/>
      <c r="CX35" s="795"/>
      <c r="CY35" s="795"/>
      <c r="CZ35" s="795"/>
      <c r="DA35" s="795"/>
      <c r="DB35" s="795"/>
      <c r="DC35" s="795"/>
      <c r="DD35" s="795"/>
      <c r="DE35" s="795"/>
      <c r="DF35" s="796"/>
    </row>
    <row r="36" spans="2:110" ht="14.25">
      <c r="B36" s="809"/>
      <c r="C36" s="810"/>
      <c r="D36" s="811"/>
      <c r="E36" s="812"/>
      <c r="F36" s="812"/>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2"/>
      <c r="AY36" s="813"/>
      <c r="AZ36" s="797"/>
      <c r="BA36" s="798"/>
      <c r="BB36" s="798"/>
      <c r="BC36" s="798"/>
      <c r="BD36" s="798"/>
      <c r="BE36" s="798"/>
      <c r="BF36" s="798"/>
      <c r="BG36" s="798"/>
      <c r="BH36" s="798"/>
      <c r="BI36" s="798"/>
      <c r="BJ36" s="798"/>
      <c r="BK36" s="798"/>
      <c r="BL36" s="798"/>
      <c r="BM36" s="798"/>
      <c r="BN36" s="799"/>
      <c r="BO36" s="814"/>
      <c r="BP36" s="798"/>
      <c r="BQ36" s="798"/>
      <c r="BR36" s="798"/>
      <c r="BS36" s="798"/>
      <c r="BT36" s="798"/>
      <c r="BU36" s="798"/>
      <c r="BV36" s="798"/>
      <c r="BW36" s="798"/>
      <c r="BX36" s="798"/>
      <c r="BY36" s="798"/>
      <c r="BZ36" s="799"/>
      <c r="CB36" s="803" t="s">
        <v>318</v>
      </c>
      <c r="CC36" s="849"/>
      <c r="CD36" s="849"/>
      <c r="CE36" s="849"/>
      <c r="CF36" s="849"/>
      <c r="CG36" s="849"/>
      <c r="CH36" s="801">
        <f>FCE!AP18</f>
        <v>0</v>
      </c>
      <c r="CI36" s="801"/>
      <c r="CJ36" s="801"/>
      <c r="CK36" s="801"/>
      <c r="CL36" s="801"/>
      <c r="CM36" s="801"/>
      <c r="CN36" s="801"/>
      <c r="CO36" s="801"/>
      <c r="CP36" s="802"/>
      <c r="CQ36" s="815" t="s">
        <v>319</v>
      </c>
      <c r="CR36" s="849"/>
      <c r="CS36" s="849"/>
      <c r="CT36" s="849"/>
      <c r="CU36" s="849"/>
      <c r="CV36" s="816"/>
      <c r="CW36" s="817"/>
      <c r="CX36" s="817"/>
      <c r="CY36" s="817"/>
      <c r="CZ36" s="817"/>
      <c r="DA36" s="817"/>
      <c r="DB36" s="817"/>
      <c r="DC36" s="817"/>
      <c r="DD36" s="817"/>
      <c r="DE36" s="817"/>
      <c r="DF36" s="818"/>
    </row>
    <row r="38" spans="2:110" ht="14.25">
      <c r="B38" s="757" t="s">
        <v>169</v>
      </c>
      <c r="C38" s="758"/>
      <c r="D38" s="758"/>
      <c r="E38" s="758"/>
      <c r="F38" s="758"/>
      <c r="G38" s="758"/>
      <c r="H38" s="758"/>
      <c r="I38" s="758"/>
      <c r="J38" s="758"/>
      <c r="K38" s="758"/>
      <c r="L38" s="758"/>
      <c r="M38" s="759"/>
      <c r="N38" s="757" t="s">
        <v>320</v>
      </c>
      <c r="O38" s="758"/>
      <c r="P38" s="758"/>
      <c r="Q38" s="758"/>
      <c r="R38" s="758"/>
      <c r="S38" s="758"/>
      <c r="T38" s="758"/>
      <c r="U38" s="758"/>
      <c r="V38" s="758"/>
      <c r="W38" s="758"/>
      <c r="X38" s="758"/>
      <c r="Y38" s="759"/>
      <c r="Z38" s="757" t="s">
        <v>321</v>
      </c>
      <c r="AA38" s="758"/>
      <c r="AB38" s="758"/>
      <c r="AC38" s="758"/>
      <c r="AD38" s="758"/>
      <c r="AE38" s="758"/>
      <c r="AF38" s="758"/>
      <c r="AG38" s="758"/>
      <c r="AH38" s="758"/>
      <c r="AI38" s="758"/>
      <c r="AJ38" s="758"/>
      <c r="AK38" s="758"/>
      <c r="AL38" s="758"/>
      <c r="AM38" s="758"/>
      <c r="AN38" s="758"/>
      <c r="AO38" s="758"/>
      <c r="AP38" s="758"/>
      <c r="AQ38" s="758"/>
      <c r="AR38" s="758"/>
      <c r="AS38" s="759"/>
      <c r="AT38" s="757" t="s">
        <v>322</v>
      </c>
      <c r="AU38" s="758"/>
      <c r="AV38" s="758"/>
      <c r="AW38" s="758"/>
      <c r="AX38" s="758"/>
      <c r="AY38" s="758"/>
      <c r="AZ38" s="758"/>
      <c r="BA38" s="758"/>
      <c r="BB38" s="758"/>
      <c r="BC38" s="758"/>
      <c r="BD38" s="758"/>
      <c r="BE38" s="758"/>
      <c r="BF38" s="758"/>
      <c r="BG38" s="758"/>
      <c r="BH38" s="758"/>
      <c r="BI38" s="758"/>
      <c r="BJ38" s="759"/>
      <c r="BK38" s="757" t="s">
        <v>323</v>
      </c>
      <c r="BL38" s="758"/>
      <c r="BM38" s="758"/>
      <c r="BN38" s="758"/>
      <c r="BO38" s="758"/>
      <c r="BP38" s="758"/>
      <c r="BQ38" s="758"/>
      <c r="BR38" s="758"/>
      <c r="BS38" s="758"/>
      <c r="BT38" s="758"/>
      <c r="BU38" s="758"/>
      <c r="BV38" s="759"/>
      <c r="BW38" s="583"/>
      <c r="BX38" s="584"/>
      <c r="BY38" s="584"/>
      <c r="BZ38" s="584"/>
      <c r="CA38" s="774" t="s">
        <v>324</v>
      </c>
      <c r="CB38" s="584"/>
      <c r="CC38" s="584"/>
      <c r="CD38" s="584"/>
      <c r="CE38" s="584"/>
      <c r="CF38" s="584"/>
      <c r="CG38" s="584"/>
      <c r="CH38" s="585"/>
      <c r="CI38" s="583"/>
      <c r="CJ38" s="584"/>
      <c r="CK38" s="584"/>
      <c r="CL38" s="584"/>
      <c r="CM38" s="774" t="s">
        <v>325</v>
      </c>
      <c r="CN38" s="584"/>
      <c r="CO38" s="584"/>
      <c r="CP38" s="584"/>
      <c r="CQ38" s="584"/>
      <c r="CR38" s="584"/>
      <c r="CS38" s="584"/>
      <c r="CT38" s="585"/>
      <c r="CU38" s="757" t="s">
        <v>326</v>
      </c>
      <c r="CV38" s="758"/>
      <c r="CW38" s="758"/>
      <c r="CX38" s="758"/>
      <c r="CY38" s="758"/>
      <c r="CZ38" s="758"/>
      <c r="DA38" s="758"/>
      <c r="DB38" s="758"/>
      <c r="DC38" s="758"/>
      <c r="DD38" s="758"/>
      <c r="DE38" s="758"/>
      <c r="DF38" s="759"/>
    </row>
    <row r="39" spans="2:110" ht="14.25">
      <c r="B39" s="773">
        <f>FCE!L44</f>
        <v>0</v>
      </c>
      <c r="C39" s="752"/>
      <c r="D39" s="752"/>
      <c r="E39" s="752"/>
      <c r="F39" s="752"/>
      <c r="G39" s="752"/>
      <c r="H39" s="752"/>
      <c r="I39" s="752"/>
      <c r="J39" s="752"/>
      <c r="K39" s="752"/>
      <c r="L39" s="752"/>
      <c r="M39" s="819"/>
      <c r="N39" s="773">
        <f>FCE!L44</f>
        <v>0</v>
      </c>
      <c r="O39" s="752"/>
      <c r="P39" s="752"/>
      <c r="Q39" s="752"/>
      <c r="R39" s="752"/>
      <c r="S39" s="752"/>
      <c r="T39" s="752"/>
      <c r="U39" s="752"/>
      <c r="V39" s="752"/>
      <c r="W39" s="752"/>
      <c r="X39" s="752"/>
      <c r="Y39" s="819"/>
      <c r="Z39" s="734">
        <f>FCE!Y44</f>
        <v>0</v>
      </c>
      <c r="AA39" s="735"/>
      <c r="AB39" s="735"/>
      <c r="AC39" s="735"/>
      <c r="AD39" s="735"/>
      <c r="AE39" s="735"/>
      <c r="AF39" s="735"/>
      <c r="AG39" s="735"/>
      <c r="AH39" s="735"/>
      <c r="AI39" s="735"/>
      <c r="AJ39" s="735"/>
      <c r="AK39" s="735"/>
      <c r="AL39" s="735"/>
      <c r="AM39" s="735"/>
      <c r="AN39" s="735"/>
      <c r="AO39" s="735"/>
      <c r="AP39" s="735"/>
      <c r="AQ39" s="735"/>
      <c r="AR39" s="735"/>
      <c r="AS39" s="736"/>
      <c r="AT39" s="385"/>
      <c r="AU39" s="386"/>
      <c r="AV39" s="386"/>
      <c r="AW39" s="386"/>
      <c r="AX39" s="386"/>
      <c r="AY39" s="386"/>
      <c r="AZ39" s="386"/>
      <c r="BA39" s="386"/>
      <c r="BB39" s="386"/>
      <c r="BC39" s="386"/>
      <c r="BD39" s="386"/>
      <c r="BE39" s="386"/>
      <c r="BF39" s="386"/>
      <c r="BG39" s="386"/>
      <c r="BH39" s="386"/>
      <c r="BI39" s="386"/>
      <c r="BJ39" s="387"/>
      <c r="BK39" s="820">
        <f>FCE!H45</f>
        <v>0</v>
      </c>
      <c r="BL39" s="735"/>
      <c r="BM39" s="735"/>
      <c r="BN39" s="735"/>
      <c r="BO39" s="735"/>
      <c r="BP39" s="735"/>
      <c r="BQ39" s="735"/>
      <c r="BR39" s="735"/>
      <c r="BS39" s="735"/>
      <c r="BT39" s="735"/>
      <c r="BU39" s="735"/>
      <c r="BV39" s="736"/>
      <c r="BW39" s="385"/>
      <c r="BX39" s="386"/>
      <c r="BY39" s="386"/>
      <c r="BZ39" s="386"/>
      <c r="CA39" s="386"/>
      <c r="CB39" s="386"/>
      <c r="CC39" s="386"/>
      <c r="CD39" s="386"/>
      <c r="CE39" s="386"/>
      <c r="CF39" s="386"/>
      <c r="CG39" s="386"/>
      <c r="CH39" s="387"/>
      <c r="CI39" s="385"/>
      <c r="CJ39" s="386"/>
      <c r="CK39" s="386"/>
      <c r="CL39" s="386"/>
      <c r="CM39" s="386"/>
      <c r="CN39" s="386"/>
      <c r="CO39" s="386"/>
      <c r="CP39" s="386"/>
      <c r="CQ39" s="386"/>
      <c r="CR39" s="386"/>
      <c r="CS39" s="386"/>
      <c r="CT39" s="387"/>
      <c r="CU39" s="734">
        <f>FCE!Q45</f>
        <v>0</v>
      </c>
      <c r="CV39" s="735"/>
      <c r="CW39" s="735"/>
      <c r="CX39" s="735"/>
      <c r="CY39" s="735"/>
      <c r="CZ39" s="735"/>
      <c r="DA39" s="735"/>
      <c r="DB39" s="735"/>
      <c r="DC39" s="735"/>
      <c r="DD39" s="735"/>
      <c r="DE39" s="735"/>
      <c r="DF39" s="736"/>
    </row>
    <row r="41" spans="2:110" ht="14.25">
      <c r="B41" s="821" t="s">
        <v>327</v>
      </c>
      <c r="C41" s="822"/>
      <c r="D41" s="822"/>
      <c r="E41" s="822"/>
      <c r="F41" s="822"/>
      <c r="G41" s="822"/>
      <c r="H41" s="822"/>
      <c r="I41" s="822"/>
      <c r="J41" s="822"/>
      <c r="K41" s="822"/>
      <c r="L41" s="822"/>
      <c r="M41" s="822"/>
      <c r="N41" s="822"/>
      <c r="O41" s="822"/>
      <c r="P41" s="822"/>
      <c r="Q41" s="822"/>
      <c r="R41" s="822"/>
      <c r="S41" s="822"/>
      <c r="T41" s="822"/>
      <c r="U41" s="822"/>
      <c r="V41" s="822"/>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2"/>
      <c r="AX41" s="822"/>
      <c r="AY41" s="822"/>
      <c r="AZ41" s="822"/>
      <c r="BA41" s="822"/>
      <c r="BB41" s="822"/>
      <c r="BC41" s="822"/>
      <c r="BD41" s="822"/>
      <c r="BE41" s="822"/>
      <c r="BF41" s="822"/>
      <c r="BG41" s="822"/>
      <c r="BH41" s="822"/>
      <c r="BI41" s="822"/>
      <c r="BJ41" s="823"/>
      <c r="BL41" s="821" t="s">
        <v>328</v>
      </c>
      <c r="BM41" s="822"/>
      <c r="BN41" s="822"/>
      <c r="BO41" s="822"/>
      <c r="BP41" s="822"/>
      <c r="BQ41" s="822"/>
      <c r="BR41" s="822"/>
      <c r="BS41" s="822"/>
      <c r="BT41" s="822"/>
      <c r="BU41" s="822"/>
      <c r="BV41" s="822"/>
      <c r="BW41" s="822"/>
      <c r="BX41" s="822"/>
      <c r="BY41" s="822"/>
      <c r="BZ41" s="822"/>
      <c r="CA41" s="822"/>
      <c r="CB41" s="822"/>
      <c r="CC41" s="822"/>
      <c r="CD41" s="822"/>
      <c r="CE41" s="822"/>
      <c r="CF41" s="822"/>
      <c r="CG41" s="822"/>
      <c r="CH41" s="822"/>
      <c r="CI41" s="822"/>
      <c r="CJ41" s="822"/>
      <c r="CK41" s="822"/>
      <c r="CL41" s="822"/>
      <c r="CM41" s="822"/>
      <c r="CN41" s="822"/>
      <c r="CO41" s="822"/>
      <c r="CP41" s="822"/>
      <c r="CQ41" s="822"/>
      <c r="CR41" s="822"/>
      <c r="CS41" s="822"/>
      <c r="CT41" s="822"/>
      <c r="CU41" s="822"/>
      <c r="CV41" s="822"/>
      <c r="CW41" s="822"/>
      <c r="CX41" s="822"/>
      <c r="CY41" s="822"/>
      <c r="CZ41" s="822"/>
      <c r="DA41" s="822"/>
      <c r="DB41" s="822"/>
      <c r="DC41" s="822"/>
      <c r="DD41" s="822"/>
      <c r="DE41" s="822"/>
      <c r="DF41" s="823"/>
    </row>
    <row r="42" spans="2:110" ht="14.25">
      <c r="B42" s="754" t="s">
        <v>329</v>
      </c>
      <c r="C42" s="584"/>
      <c r="D42" s="584"/>
      <c r="E42" s="584"/>
      <c r="F42" s="584"/>
      <c r="G42" s="584"/>
      <c r="H42" s="584"/>
      <c r="I42" s="584"/>
      <c r="J42" s="584"/>
      <c r="K42" s="584"/>
      <c r="L42" s="584"/>
      <c r="M42" s="584"/>
      <c r="N42" s="584"/>
      <c r="O42" s="584"/>
      <c r="P42" s="584"/>
      <c r="Q42" s="584"/>
      <c r="R42" s="584"/>
      <c r="S42" s="584"/>
      <c r="T42" s="584"/>
      <c r="U42" s="585"/>
      <c r="V42" s="754" t="s">
        <v>330</v>
      </c>
      <c r="W42" s="584"/>
      <c r="X42" s="584"/>
      <c r="Y42" s="584"/>
      <c r="Z42" s="584"/>
      <c r="AA42" s="584"/>
      <c r="AB42" s="584"/>
      <c r="AC42" s="584"/>
      <c r="AD42" s="584"/>
      <c r="AE42" s="584"/>
      <c r="AF42" s="584"/>
      <c r="AG42" s="584"/>
      <c r="AH42" s="584"/>
      <c r="AI42" s="584"/>
      <c r="AJ42" s="584"/>
      <c r="AK42" s="584"/>
      <c r="AL42" s="584"/>
      <c r="AM42" s="584"/>
      <c r="AN42" s="584"/>
      <c r="AO42" s="585"/>
      <c r="AP42" s="754" t="s">
        <v>331</v>
      </c>
      <c r="AQ42" s="584"/>
      <c r="AR42" s="584"/>
      <c r="AS42" s="584"/>
      <c r="AT42" s="584"/>
      <c r="AU42" s="584"/>
      <c r="AV42" s="584"/>
      <c r="AW42" s="584"/>
      <c r="AX42" s="584"/>
      <c r="AY42" s="584"/>
      <c r="AZ42" s="584"/>
      <c r="BA42" s="584"/>
      <c r="BB42" s="584"/>
      <c r="BC42" s="584"/>
      <c r="BD42" s="584"/>
      <c r="BE42" s="584"/>
      <c r="BF42" s="584"/>
      <c r="BG42" s="584"/>
      <c r="BH42" s="584"/>
      <c r="BI42" s="584"/>
      <c r="BJ42" s="585"/>
      <c r="BL42" s="757" t="s">
        <v>332</v>
      </c>
      <c r="BM42" s="758"/>
      <c r="BN42" s="758"/>
      <c r="BO42" s="758"/>
      <c r="BP42" s="758"/>
      <c r="BQ42" s="758"/>
      <c r="BR42" s="758"/>
      <c r="BS42" s="758"/>
      <c r="BT42" s="759"/>
      <c r="BU42" s="757" t="s">
        <v>333</v>
      </c>
      <c r="BV42" s="758"/>
      <c r="BW42" s="758"/>
      <c r="BX42" s="758"/>
      <c r="BY42" s="758"/>
      <c r="BZ42" s="758"/>
      <c r="CA42" s="758"/>
      <c r="CB42" s="758"/>
      <c r="CC42" s="758"/>
      <c r="CD42" s="758"/>
      <c r="CE42" s="758"/>
      <c r="CF42" s="758"/>
      <c r="CG42" s="758"/>
      <c r="CH42" s="758"/>
      <c r="CI42" s="758"/>
      <c r="CJ42" s="758"/>
      <c r="CK42" s="759"/>
      <c r="CL42" s="757" t="s">
        <v>334</v>
      </c>
      <c r="CM42" s="758"/>
      <c r="CN42" s="758"/>
      <c r="CO42" s="758"/>
      <c r="CP42" s="758"/>
      <c r="CQ42" s="758"/>
      <c r="CR42" s="758"/>
      <c r="CS42" s="758"/>
      <c r="CT42" s="759"/>
      <c r="CU42" s="757" t="s">
        <v>335</v>
      </c>
      <c r="CV42" s="758"/>
      <c r="CW42" s="758"/>
      <c r="CX42" s="758"/>
      <c r="CY42" s="758"/>
      <c r="CZ42" s="758"/>
      <c r="DA42" s="758"/>
      <c r="DB42" s="758"/>
      <c r="DC42" s="758"/>
      <c r="DD42" s="758"/>
      <c r="DE42" s="758"/>
      <c r="DF42" s="759"/>
    </row>
    <row r="43" spans="2:110" ht="14.25">
      <c r="B43" s="824" t="s">
        <v>336</v>
      </c>
      <c r="C43" s="825"/>
      <c r="D43" s="825"/>
      <c r="E43" s="825"/>
      <c r="F43" s="825"/>
      <c r="G43" s="825"/>
      <c r="H43" s="825"/>
      <c r="I43" s="825"/>
      <c r="J43" s="825"/>
      <c r="K43" s="825"/>
      <c r="L43" s="825"/>
      <c r="M43" s="825"/>
      <c r="N43" s="825"/>
      <c r="O43" s="825"/>
      <c r="P43" s="825"/>
      <c r="Q43" s="825"/>
      <c r="R43" s="825"/>
      <c r="S43" s="825"/>
      <c r="T43" s="825"/>
      <c r="U43" s="826"/>
      <c r="V43" s="773">
        <f>FCE!L44</f>
        <v>0</v>
      </c>
      <c r="W43" s="752"/>
      <c r="X43" s="752"/>
      <c r="Y43" s="752"/>
      <c r="Z43" s="752"/>
      <c r="AA43" s="752"/>
      <c r="AB43" s="752"/>
      <c r="AC43" s="752"/>
      <c r="AD43" s="752"/>
      <c r="AE43" s="752"/>
      <c r="AF43" s="752"/>
      <c r="AG43" s="752"/>
      <c r="AH43" s="752"/>
      <c r="AI43" s="752"/>
      <c r="AJ43" s="752"/>
      <c r="AK43" s="752"/>
      <c r="AL43" s="752"/>
      <c r="AM43" s="752"/>
      <c r="AN43" s="752"/>
      <c r="AO43" s="819"/>
      <c r="AP43" s="827"/>
      <c r="AQ43" s="828"/>
      <c r="AR43" s="828"/>
      <c r="AS43" s="828"/>
      <c r="AT43" s="828"/>
      <c r="AU43" s="828"/>
      <c r="AV43" s="828"/>
      <c r="AW43" s="828"/>
      <c r="AX43" s="828"/>
      <c r="AY43" s="828"/>
      <c r="AZ43" s="828"/>
      <c r="BA43" s="828"/>
      <c r="BB43" s="828"/>
      <c r="BC43" s="828"/>
      <c r="BD43" s="828"/>
      <c r="BE43" s="828"/>
      <c r="BF43" s="828"/>
      <c r="BG43" s="828"/>
      <c r="BH43" s="828"/>
      <c r="BI43" s="828"/>
      <c r="BJ43" s="829"/>
      <c r="BL43" s="830">
        <v>0.2916666666666667</v>
      </c>
      <c r="BM43" s="386"/>
      <c r="BN43" s="386"/>
      <c r="BO43" s="386"/>
      <c r="BP43" s="386"/>
      <c r="BQ43" s="386"/>
      <c r="BR43" s="386"/>
      <c r="BS43" s="386"/>
      <c r="BT43" s="387"/>
      <c r="BU43" s="385"/>
      <c r="BV43" s="386"/>
      <c r="BW43" s="386"/>
      <c r="BX43" s="386"/>
      <c r="BY43" s="386"/>
      <c r="BZ43" s="386"/>
      <c r="CA43" s="386"/>
      <c r="CB43" s="386"/>
      <c r="CC43" s="386"/>
      <c r="CD43" s="386"/>
      <c r="CE43" s="386"/>
      <c r="CF43" s="386"/>
      <c r="CG43" s="386"/>
      <c r="CH43" s="386"/>
      <c r="CI43" s="386"/>
      <c r="CJ43" s="386"/>
      <c r="CK43" s="387"/>
      <c r="CL43" s="385"/>
      <c r="CM43" s="386"/>
      <c r="CN43" s="386"/>
      <c r="CO43" s="386"/>
      <c r="CP43" s="386"/>
      <c r="CQ43" s="386"/>
      <c r="CR43" s="386"/>
      <c r="CS43" s="386"/>
      <c r="CT43" s="387"/>
      <c r="CU43" s="385" t="s">
        <v>337</v>
      </c>
      <c r="CV43" s="386"/>
      <c r="CW43" s="386"/>
      <c r="CX43" s="386"/>
      <c r="CY43" s="386"/>
      <c r="CZ43" s="386"/>
      <c r="DA43" s="386"/>
      <c r="DB43" s="386"/>
      <c r="DC43" s="386"/>
      <c r="DD43" s="386"/>
      <c r="DE43" s="386"/>
      <c r="DF43" s="387"/>
    </row>
    <row r="44" spans="2:110" ht="14.25">
      <c r="B44" s="754" t="s">
        <v>338</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c r="AT44" s="584"/>
      <c r="AU44" s="584"/>
      <c r="AV44" s="584"/>
      <c r="AW44" s="584"/>
      <c r="AX44" s="584"/>
      <c r="AY44" s="584"/>
      <c r="AZ44" s="584"/>
      <c r="BA44" s="584"/>
      <c r="BB44" s="584"/>
      <c r="BC44" s="584"/>
      <c r="BD44" s="584"/>
      <c r="BE44" s="584"/>
      <c r="BF44" s="584"/>
      <c r="BG44" s="584"/>
      <c r="BH44" s="584"/>
      <c r="BI44" s="584"/>
      <c r="BJ44" s="585"/>
      <c r="BL44" s="831" t="s">
        <v>339</v>
      </c>
      <c r="BM44" s="831"/>
      <c r="BN44" s="831"/>
      <c r="BO44" s="831"/>
      <c r="BP44" s="831"/>
      <c r="BQ44" s="831"/>
      <c r="BR44" s="831"/>
      <c r="BS44" s="831"/>
      <c r="BT44" s="831"/>
      <c r="BU44" s="831"/>
      <c r="BV44" s="831"/>
      <c r="BW44" s="831"/>
      <c r="BX44" s="831"/>
      <c r="BY44" s="831"/>
      <c r="BZ44" s="831"/>
      <c r="CA44" s="831"/>
      <c r="CB44" s="831"/>
      <c r="CC44" s="831"/>
      <c r="CD44" s="831"/>
      <c r="CE44" s="831"/>
      <c r="CF44" s="831"/>
      <c r="CG44" s="831"/>
      <c r="CH44" s="831"/>
      <c r="CI44" s="831"/>
      <c r="CJ44" s="831"/>
      <c r="CK44" s="831"/>
      <c r="CL44" s="831"/>
      <c r="CM44" s="831"/>
      <c r="CN44" s="831"/>
      <c r="CO44" s="831"/>
      <c r="CP44" s="831"/>
      <c r="CQ44" s="831"/>
      <c r="CR44" s="831"/>
      <c r="CS44" s="831"/>
      <c r="CT44" s="831"/>
      <c r="CU44" s="831"/>
      <c r="CV44" s="831"/>
      <c r="CW44" s="831"/>
      <c r="CX44" s="831"/>
      <c r="CY44" s="831"/>
      <c r="CZ44" s="831"/>
      <c r="DA44" s="831"/>
      <c r="DB44" s="831"/>
      <c r="DC44" s="831"/>
      <c r="DD44" s="831"/>
      <c r="DE44" s="831"/>
      <c r="DF44" s="831"/>
    </row>
    <row r="45" spans="2:110" ht="14.25">
      <c r="B45" s="724" t="s">
        <v>340</v>
      </c>
      <c r="C45" s="832"/>
      <c r="D45" s="832"/>
      <c r="E45" s="832"/>
      <c r="F45" s="832"/>
      <c r="G45" s="832"/>
      <c r="H45" s="832"/>
      <c r="I45" s="832"/>
      <c r="J45" s="832"/>
      <c r="K45" s="832"/>
      <c r="L45" s="832"/>
      <c r="M45" s="832"/>
      <c r="N45" s="832"/>
      <c r="O45" s="832"/>
      <c r="P45" s="832"/>
      <c r="Q45" s="832"/>
      <c r="R45" s="832"/>
      <c r="S45" s="832"/>
      <c r="T45" s="832"/>
      <c r="U45" s="832"/>
      <c r="V45" s="832"/>
      <c r="W45" s="832"/>
      <c r="X45" s="832"/>
      <c r="Y45" s="832"/>
      <c r="Z45" s="832"/>
      <c r="AA45" s="832"/>
      <c r="AB45" s="832"/>
      <c r="AC45" s="832"/>
      <c r="AD45" s="832"/>
      <c r="AE45" s="832"/>
      <c r="AF45" s="832"/>
      <c r="AG45" s="832"/>
      <c r="AH45" s="832"/>
      <c r="AI45" s="832"/>
      <c r="AJ45" s="832"/>
      <c r="AK45" s="832"/>
      <c r="AL45" s="832"/>
      <c r="AM45" s="832"/>
      <c r="AN45" s="832"/>
      <c r="AO45" s="832"/>
      <c r="AP45" s="832"/>
      <c r="AQ45" s="832"/>
      <c r="AR45" s="832"/>
      <c r="AS45" s="832"/>
      <c r="AT45" s="832"/>
      <c r="AU45" s="832"/>
      <c r="AV45" s="832"/>
      <c r="AW45" s="832"/>
      <c r="AX45" s="832"/>
      <c r="AY45" s="832"/>
      <c r="AZ45" s="832"/>
      <c r="BA45" s="832"/>
      <c r="BB45" s="832"/>
      <c r="BC45" s="832"/>
      <c r="BD45" s="832"/>
      <c r="BE45" s="832"/>
      <c r="BF45" s="832"/>
      <c r="BG45" s="832"/>
      <c r="BH45" s="832"/>
      <c r="BI45" s="832"/>
      <c r="BJ45" s="833"/>
      <c r="BL45" s="834"/>
      <c r="BM45" s="834"/>
      <c r="BN45" s="834"/>
      <c r="BO45" s="834"/>
      <c r="BP45" s="834"/>
      <c r="BQ45" s="834"/>
      <c r="BR45" s="834"/>
      <c r="BS45" s="834"/>
      <c r="BT45" s="834"/>
      <c r="BU45" s="834"/>
      <c r="BV45" s="834"/>
      <c r="BW45" s="834"/>
      <c r="BX45" s="834"/>
      <c r="BY45" s="834"/>
      <c r="BZ45" s="834"/>
      <c r="CA45" s="834"/>
      <c r="CB45" s="834"/>
      <c r="CC45" s="834"/>
      <c r="CD45" s="834"/>
      <c r="CE45" s="834"/>
      <c r="CF45" s="834"/>
      <c r="CG45" s="834"/>
      <c r="CH45" s="834"/>
      <c r="CI45" s="834"/>
      <c r="CJ45" s="834"/>
      <c r="CK45" s="834"/>
      <c r="CL45" s="834"/>
      <c r="CM45" s="834"/>
      <c r="CN45" s="834"/>
      <c r="CO45" s="834"/>
      <c r="CP45" s="834"/>
      <c r="CQ45" s="834"/>
      <c r="CR45" s="834"/>
      <c r="CS45" s="834"/>
      <c r="CT45" s="834"/>
      <c r="CU45" s="834"/>
      <c r="CV45" s="834"/>
      <c r="CW45" s="834"/>
      <c r="CX45" s="834"/>
      <c r="CY45" s="834"/>
      <c r="CZ45" s="834"/>
      <c r="DA45" s="834"/>
      <c r="DB45" s="834"/>
      <c r="DC45" s="834"/>
      <c r="DD45" s="834"/>
      <c r="DE45" s="834"/>
      <c r="DF45" s="834"/>
    </row>
    <row r="47" spans="2:107" ht="14.25">
      <c r="B47" s="583"/>
      <c r="C47" s="584"/>
      <c r="D47" s="584"/>
      <c r="E47" s="584"/>
      <c r="F47" s="584"/>
      <c r="G47" s="584"/>
      <c r="H47" s="584"/>
      <c r="I47" s="584"/>
      <c r="J47" s="584"/>
      <c r="K47" s="584"/>
      <c r="L47" s="584"/>
      <c r="M47" s="584"/>
      <c r="N47" s="584"/>
      <c r="O47" s="584"/>
      <c r="P47" s="585"/>
      <c r="BR47" s="614"/>
      <c r="BS47" s="614"/>
      <c r="BT47" s="614"/>
      <c r="BU47" s="614"/>
      <c r="BV47" s="614"/>
      <c r="BW47" s="614"/>
      <c r="BX47" s="614"/>
      <c r="BY47" s="614"/>
      <c r="BZ47" s="614"/>
      <c r="CA47" s="614"/>
      <c r="CB47" s="614"/>
      <c r="CC47" s="614"/>
      <c r="CD47" s="614"/>
      <c r="CE47" s="614"/>
      <c r="CF47" s="614"/>
      <c r="CG47" s="614"/>
      <c r="CH47" s="614"/>
      <c r="CI47" s="614"/>
      <c r="CJ47" s="614"/>
      <c r="CK47" s="614"/>
      <c r="CL47" s="614"/>
      <c r="CM47" s="614"/>
      <c r="CN47" s="614"/>
      <c r="CO47" s="614"/>
      <c r="CP47" s="614"/>
      <c r="CQ47" s="614"/>
      <c r="CR47" s="614"/>
      <c r="CS47" s="614"/>
      <c r="CT47" s="614"/>
      <c r="CU47" s="614"/>
      <c r="CV47" s="614"/>
      <c r="CW47" s="614"/>
      <c r="CX47" s="614"/>
      <c r="CY47" s="614"/>
      <c r="CZ47" s="614"/>
      <c r="DA47" s="614"/>
      <c r="DB47" s="614"/>
      <c r="DC47" s="614"/>
    </row>
    <row r="48" spans="2:107" ht="14.25">
      <c r="B48" s="587"/>
      <c r="C48" s="586"/>
      <c r="D48" s="586"/>
      <c r="E48" s="586"/>
      <c r="F48" s="586"/>
      <c r="G48" s="586"/>
      <c r="H48" s="586"/>
      <c r="I48" s="586"/>
      <c r="J48" s="586"/>
      <c r="K48" s="586"/>
      <c r="L48" s="586"/>
      <c r="M48" s="586"/>
      <c r="N48" s="586"/>
      <c r="O48" s="586"/>
      <c r="P48" s="588"/>
      <c r="BR48" s="835" t="s">
        <v>341</v>
      </c>
      <c r="BS48" s="835"/>
      <c r="BT48" s="835"/>
      <c r="BU48" s="835"/>
      <c r="BV48" s="835"/>
      <c r="BW48" s="835"/>
      <c r="BX48" s="835"/>
      <c r="BY48" s="835"/>
      <c r="BZ48" s="835"/>
      <c r="CA48" s="835"/>
      <c r="CB48" s="835"/>
      <c r="CC48" s="835"/>
      <c r="CD48" s="835"/>
      <c r="CE48" s="835"/>
      <c r="CF48" s="835"/>
      <c r="CG48" s="835"/>
      <c r="CH48" s="835"/>
      <c r="CI48" s="835"/>
      <c r="CJ48" s="835"/>
      <c r="CK48" s="835"/>
      <c r="CL48" s="835"/>
      <c r="CM48" s="835"/>
      <c r="CN48" s="835"/>
      <c r="CO48" s="835"/>
      <c r="CP48" s="835"/>
      <c r="CQ48" s="835"/>
      <c r="CR48" s="835"/>
      <c r="CS48" s="835"/>
      <c r="CT48" s="835"/>
      <c r="CU48" s="835"/>
      <c r="CV48" s="835"/>
      <c r="CW48" s="835"/>
      <c r="CX48" s="835"/>
      <c r="CY48" s="835"/>
      <c r="CZ48" s="835"/>
      <c r="DA48" s="835"/>
      <c r="DB48" s="835"/>
      <c r="DC48" s="835"/>
    </row>
    <row r="49" spans="2:107" ht="14.25">
      <c r="B49" s="587"/>
      <c r="C49" s="586"/>
      <c r="D49" s="586"/>
      <c r="E49" s="586"/>
      <c r="F49" s="586"/>
      <c r="G49" s="586"/>
      <c r="H49" s="586"/>
      <c r="I49" s="586"/>
      <c r="J49" s="586"/>
      <c r="K49" s="586"/>
      <c r="L49" s="586"/>
      <c r="M49" s="586"/>
      <c r="N49" s="586"/>
      <c r="O49" s="586"/>
      <c r="P49" s="588"/>
      <c r="S49" s="590"/>
      <c r="T49" s="590"/>
      <c r="U49" s="590"/>
      <c r="V49" s="590"/>
      <c r="W49" s="590"/>
      <c r="X49" s="590"/>
      <c r="Y49" s="590"/>
      <c r="Z49" s="590"/>
      <c r="AA49" s="590"/>
      <c r="AB49" s="590"/>
      <c r="AC49" s="590"/>
      <c r="AD49" s="590"/>
      <c r="AE49" s="590"/>
      <c r="AF49" s="590"/>
      <c r="AG49" s="590"/>
      <c r="AH49" s="590"/>
      <c r="AI49" s="590"/>
      <c r="AJ49" s="590"/>
      <c r="AK49" s="590"/>
      <c r="AL49" s="590"/>
      <c r="AM49" s="590"/>
      <c r="AN49" s="590"/>
      <c r="AO49" s="590"/>
      <c r="AP49" s="590"/>
      <c r="AQ49" s="590"/>
      <c r="AR49" s="590"/>
      <c r="AS49" s="590"/>
      <c r="AT49" s="590"/>
      <c r="AU49" s="590"/>
      <c r="AV49" s="590"/>
      <c r="AW49" s="590"/>
      <c r="AX49" s="590"/>
      <c r="AY49" s="590"/>
      <c r="AZ49" s="590"/>
      <c r="BA49" s="590"/>
      <c r="BB49" s="590"/>
      <c r="BC49" s="590"/>
      <c r="BD49" s="590"/>
      <c r="BE49" s="590"/>
      <c r="BF49" s="590"/>
      <c r="BG49" s="590"/>
      <c r="BH49" s="590"/>
      <c r="BR49" s="835"/>
      <c r="BS49" s="835"/>
      <c r="BT49" s="835"/>
      <c r="BU49" s="835"/>
      <c r="BV49" s="835"/>
      <c r="BW49" s="835"/>
      <c r="BX49" s="835"/>
      <c r="BY49" s="835"/>
      <c r="BZ49" s="835"/>
      <c r="CA49" s="835"/>
      <c r="CB49" s="835"/>
      <c r="CC49" s="835"/>
      <c r="CD49" s="835"/>
      <c r="CE49" s="835"/>
      <c r="CF49" s="835"/>
      <c r="CG49" s="835"/>
      <c r="CH49" s="835"/>
      <c r="CI49" s="835"/>
      <c r="CJ49" s="835"/>
      <c r="CK49" s="835"/>
      <c r="CL49" s="835"/>
      <c r="CM49" s="835"/>
      <c r="CN49" s="835"/>
      <c r="CO49" s="835"/>
      <c r="CP49" s="835"/>
      <c r="CQ49" s="835"/>
      <c r="CR49" s="835"/>
      <c r="CS49" s="835"/>
      <c r="CT49" s="835"/>
      <c r="CU49" s="835"/>
      <c r="CV49" s="835"/>
      <c r="CW49" s="835"/>
      <c r="CX49" s="835"/>
      <c r="CY49" s="835"/>
      <c r="CZ49" s="835"/>
      <c r="DA49" s="835"/>
      <c r="DB49" s="835"/>
      <c r="DC49" s="835"/>
    </row>
    <row r="50" spans="2:107" ht="14.25">
      <c r="B50" s="587"/>
      <c r="C50" s="586"/>
      <c r="D50" s="586"/>
      <c r="E50" s="586"/>
      <c r="F50" s="586"/>
      <c r="G50" s="586"/>
      <c r="H50" s="586"/>
      <c r="I50" s="586"/>
      <c r="J50" s="586"/>
      <c r="K50" s="586"/>
      <c r="L50" s="586"/>
      <c r="M50" s="586"/>
      <c r="N50" s="586"/>
      <c r="O50" s="586"/>
      <c r="P50" s="588"/>
      <c r="S50" s="836" t="s">
        <v>342</v>
      </c>
      <c r="T50" s="836"/>
      <c r="U50" s="836"/>
      <c r="V50" s="836"/>
      <c r="W50" s="836"/>
      <c r="X50" s="836"/>
      <c r="Y50" s="836"/>
      <c r="Z50" s="836"/>
      <c r="AA50" s="836"/>
      <c r="AB50" s="836"/>
      <c r="AC50" s="836"/>
      <c r="AD50" s="836"/>
      <c r="AE50" s="836"/>
      <c r="AF50" s="836"/>
      <c r="AG50" s="836"/>
      <c r="AH50" s="836"/>
      <c r="AI50" s="836"/>
      <c r="AJ50" s="836"/>
      <c r="AK50" s="836"/>
      <c r="AL50" s="836"/>
      <c r="AM50" s="836"/>
      <c r="AN50" s="836"/>
      <c r="AO50" s="836"/>
      <c r="AP50" s="836"/>
      <c r="AQ50" s="836"/>
      <c r="AR50" s="836"/>
      <c r="AS50" s="836"/>
      <c r="AT50" s="836"/>
      <c r="AU50" s="836"/>
      <c r="AV50" s="836"/>
      <c r="AW50" s="836"/>
      <c r="AX50" s="836"/>
      <c r="AY50" s="836"/>
      <c r="AZ50" s="836"/>
      <c r="BA50" s="836"/>
      <c r="BB50" s="836"/>
      <c r="BC50" s="836"/>
      <c r="BD50" s="836"/>
      <c r="BE50" s="836"/>
      <c r="BF50" s="836"/>
      <c r="BG50" s="836"/>
      <c r="BH50" s="836"/>
      <c r="BL50" s="599" t="s">
        <v>343</v>
      </c>
      <c r="BX50" s="851"/>
      <c r="BY50" s="851"/>
      <c r="BZ50" s="851"/>
      <c r="CA50" s="851"/>
      <c r="CB50" s="851"/>
      <c r="CC50" s="851"/>
      <c r="CD50" s="851"/>
      <c r="CE50" s="851"/>
      <c r="CF50" s="851"/>
      <c r="CG50" s="851"/>
      <c r="CH50" s="851"/>
      <c r="CI50" s="851"/>
      <c r="CJ50" s="851"/>
      <c r="CK50" s="851"/>
      <c r="CL50" s="851"/>
      <c r="CM50" s="851"/>
      <c r="CN50" s="851"/>
      <c r="CO50" s="851"/>
      <c r="CP50" s="851"/>
      <c r="CQ50" s="851"/>
      <c r="CR50" s="851"/>
      <c r="CS50" s="851"/>
      <c r="CT50" s="851"/>
      <c r="CU50" s="851"/>
      <c r="CV50" s="851"/>
      <c r="CW50" s="851"/>
      <c r="CX50" s="851"/>
      <c r="CY50" s="851"/>
      <c r="CZ50" s="851"/>
      <c r="DA50" s="851"/>
      <c r="DB50" s="851"/>
      <c r="DC50" s="851"/>
    </row>
    <row r="51" spans="2:107" ht="14.25">
      <c r="B51" s="587"/>
      <c r="C51" s="586"/>
      <c r="D51" s="586"/>
      <c r="E51" s="586"/>
      <c r="F51" s="586"/>
      <c r="G51" s="586"/>
      <c r="H51" s="586"/>
      <c r="I51" s="586"/>
      <c r="J51" s="586"/>
      <c r="K51" s="586"/>
      <c r="L51" s="586"/>
      <c r="M51" s="586"/>
      <c r="N51" s="586"/>
      <c r="O51" s="586"/>
      <c r="P51" s="588"/>
      <c r="BL51" s="599"/>
      <c r="BR51" s="615"/>
      <c r="BS51" s="615"/>
      <c r="BT51" s="615"/>
      <c r="BU51" s="615"/>
      <c r="BV51" s="615"/>
      <c r="BW51" s="615"/>
      <c r="BX51" s="615"/>
      <c r="BY51" s="615"/>
      <c r="BZ51" s="615"/>
      <c r="CA51" s="615"/>
      <c r="CB51" s="615"/>
      <c r="CC51" s="615"/>
      <c r="CD51" s="615"/>
      <c r="CE51" s="615"/>
      <c r="CF51" s="615"/>
      <c r="CG51" s="615"/>
      <c r="CH51" s="615"/>
      <c r="CI51" s="615"/>
      <c r="CJ51" s="615"/>
      <c r="CK51" s="615"/>
      <c r="CL51" s="615"/>
      <c r="CM51" s="615"/>
      <c r="CN51" s="615"/>
      <c r="CO51" s="615"/>
      <c r="CP51" s="615"/>
      <c r="CQ51" s="615"/>
      <c r="CR51" s="615"/>
      <c r="CS51" s="615"/>
      <c r="CT51" s="615"/>
      <c r="CU51" s="615"/>
      <c r="CV51" s="615"/>
      <c r="CW51" s="615"/>
      <c r="CX51" s="615"/>
      <c r="CY51" s="615"/>
      <c r="CZ51" s="615"/>
      <c r="DA51" s="615"/>
      <c r="DB51" s="615"/>
      <c r="DC51" s="615"/>
    </row>
    <row r="52" spans="2:107" ht="14.25">
      <c r="B52" s="589"/>
      <c r="C52" s="837" t="s">
        <v>344</v>
      </c>
      <c r="D52" s="837"/>
      <c r="E52" s="837"/>
      <c r="F52" s="837"/>
      <c r="G52" s="837"/>
      <c r="H52" s="837"/>
      <c r="I52" s="837"/>
      <c r="J52" s="837"/>
      <c r="K52" s="837"/>
      <c r="L52" s="837"/>
      <c r="M52" s="837"/>
      <c r="N52" s="837"/>
      <c r="O52" s="837"/>
      <c r="P52" s="591"/>
      <c r="BL52" s="599" t="s">
        <v>345</v>
      </c>
      <c r="BR52" s="851"/>
      <c r="BS52" s="851"/>
      <c r="BT52" s="851"/>
      <c r="BU52" s="851"/>
      <c r="BV52" s="851"/>
      <c r="BW52" s="851"/>
      <c r="BX52" s="851"/>
      <c r="BY52" s="851"/>
      <c r="BZ52" s="851"/>
      <c r="CA52" s="851"/>
      <c r="CB52" s="851"/>
      <c r="CC52" s="851"/>
      <c r="CD52" s="851"/>
      <c r="CE52" s="851"/>
      <c r="CF52" s="851"/>
      <c r="CG52" s="851"/>
      <c r="CH52" s="851"/>
      <c r="CI52" s="851"/>
      <c r="CJ52" s="851"/>
      <c r="CK52" s="851"/>
      <c r="CL52" s="851"/>
      <c r="CM52" s="851"/>
      <c r="CN52" s="851"/>
      <c r="CO52" s="851"/>
      <c r="CP52" s="851"/>
      <c r="CQ52" s="851"/>
      <c r="CR52" s="851"/>
      <c r="CS52" s="851"/>
      <c r="CT52" s="851"/>
      <c r="CU52" s="851"/>
      <c r="CV52" s="851"/>
      <c r="CW52" s="851"/>
      <c r="CX52" s="851"/>
      <c r="CY52" s="851"/>
      <c r="CZ52" s="851"/>
      <c r="DA52" s="851"/>
      <c r="DB52" s="851"/>
      <c r="DC52" s="851"/>
    </row>
    <row r="54" ht="14.25">
      <c r="B54" s="103" t="s">
        <v>695</v>
      </c>
    </row>
  </sheetData>
  <sheetProtection/>
  <mergeCells count="126">
    <mergeCell ref="S50:BH50"/>
    <mergeCell ref="BX50:DC50"/>
    <mergeCell ref="BR51:DC51"/>
    <mergeCell ref="C52:O52"/>
    <mergeCell ref="BR52:DC52"/>
    <mergeCell ref="CU43:DF43"/>
    <mergeCell ref="BL44:DF45"/>
    <mergeCell ref="B45:BJ45"/>
    <mergeCell ref="BR47:DC47"/>
    <mergeCell ref="BR48:DC48"/>
    <mergeCell ref="BR49:DC49"/>
    <mergeCell ref="B43:U43"/>
    <mergeCell ref="V43:AO43"/>
    <mergeCell ref="AP43:BJ43"/>
    <mergeCell ref="BL43:BT43"/>
    <mergeCell ref="BU43:CK43"/>
    <mergeCell ref="CL43:CT43"/>
    <mergeCell ref="B41:BJ41"/>
    <mergeCell ref="BL41:DF41"/>
    <mergeCell ref="BL42:BT42"/>
    <mergeCell ref="BU42:CK42"/>
    <mergeCell ref="CL42:CT42"/>
    <mergeCell ref="CU42:DF42"/>
    <mergeCell ref="CU38:DF38"/>
    <mergeCell ref="B39:M39"/>
    <mergeCell ref="N39:Y39"/>
    <mergeCell ref="Z39:AS39"/>
    <mergeCell ref="AT39:BJ39"/>
    <mergeCell ref="BK39:BV39"/>
    <mergeCell ref="BW39:CH39"/>
    <mergeCell ref="CI39:CT39"/>
    <mergeCell ref="CU39:DF39"/>
    <mergeCell ref="D36:AY36"/>
    <mergeCell ref="AZ36:BN36"/>
    <mergeCell ref="BO36:BZ36"/>
    <mergeCell ref="CH36:CP36"/>
    <mergeCell ref="CV36:DF36"/>
    <mergeCell ref="B38:M38"/>
    <mergeCell ref="N38:Y38"/>
    <mergeCell ref="Z38:AS38"/>
    <mergeCell ref="AT38:BJ38"/>
    <mergeCell ref="BK38:BV38"/>
    <mergeCell ref="D34:AY34"/>
    <mergeCell ref="AZ34:BN34"/>
    <mergeCell ref="BO34:BZ34"/>
    <mergeCell ref="CH34:DF34"/>
    <mergeCell ref="D35:AY35"/>
    <mergeCell ref="AZ35:BN35"/>
    <mergeCell ref="BO35:BZ35"/>
    <mergeCell ref="CB35:DF35"/>
    <mergeCell ref="AZ32:BN32"/>
    <mergeCell ref="BO32:BZ32"/>
    <mergeCell ref="CH32:DF32"/>
    <mergeCell ref="D33:AY33"/>
    <mergeCell ref="AZ33:BN33"/>
    <mergeCell ref="BO33:BZ33"/>
    <mergeCell ref="CH33:DF33"/>
    <mergeCell ref="B30:C36"/>
    <mergeCell ref="D30:AY30"/>
    <mergeCell ref="AZ30:BN30"/>
    <mergeCell ref="BO30:BZ30"/>
    <mergeCell ref="CB30:DF30"/>
    <mergeCell ref="D31:AY31"/>
    <mergeCell ref="AZ31:BN31"/>
    <mergeCell ref="BO31:BZ31"/>
    <mergeCell ref="CK31:DF31"/>
    <mergeCell ref="D32:AY32"/>
    <mergeCell ref="CB28:CF28"/>
    <mergeCell ref="CG28:CK28"/>
    <mergeCell ref="CL28:CP28"/>
    <mergeCell ref="CQ28:CU28"/>
    <mergeCell ref="CV28:CZ28"/>
    <mergeCell ref="DA28:DF28"/>
    <mergeCell ref="B28:AD28"/>
    <mergeCell ref="AG28:AJ28"/>
    <mergeCell ref="AO28:AV28"/>
    <mergeCell ref="AX28:BG28"/>
    <mergeCell ref="BI28:BV28"/>
    <mergeCell ref="BX28:BZ28"/>
    <mergeCell ref="CB25:DF26"/>
    <mergeCell ref="B26:AD26"/>
    <mergeCell ref="AG26:AJ26"/>
    <mergeCell ref="AO26:AV26"/>
    <mergeCell ref="AX26:BG26"/>
    <mergeCell ref="BI26:BV26"/>
    <mergeCell ref="BX26:BZ26"/>
    <mergeCell ref="B21:S21"/>
    <mergeCell ref="T21:AM21"/>
    <mergeCell ref="AN21:BG21"/>
    <mergeCell ref="BH21:CA21"/>
    <mergeCell ref="CB21:CS21"/>
    <mergeCell ref="B23:S23"/>
    <mergeCell ref="T23:AM23"/>
    <mergeCell ref="AN23:CA23"/>
    <mergeCell ref="CB23:CS23"/>
    <mergeCell ref="O18:AJ18"/>
    <mergeCell ref="AK18:AW18"/>
    <mergeCell ref="AX18:BC18"/>
    <mergeCell ref="BD18:BQ18"/>
    <mergeCell ref="BR18:CE18"/>
    <mergeCell ref="CF18:CS18"/>
    <mergeCell ref="CB12:CS12"/>
    <mergeCell ref="O15:Z15"/>
    <mergeCell ref="AA15:AE15"/>
    <mergeCell ref="AF15:AQ15"/>
    <mergeCell ref="AR15:BC15"/>
    <mergeCell ref="BD15:CA15"/>
    <mergeCell ref="CB15:CE15"/>
    <mergeCell ref="CF15:CS15"/>
    <mergeCell ref="B6:M6"/>
    <mergeCell ref="CU6:DF6"/>
    <mergeCell ref="B7:M7"/>
    <mergeCell ref="O7:CS7"/>
    <mergeCell ref="CU7:DF7"/>
    <mergeCell ref="B9:M18"/>
    <mergeCell ref="O9:T12"/>
    <mergeCell ref="U10:CA10"/>
    <mergeCell ref="CB10:CS10"/>
    <mergeCell ref="U12:CA12"/>
    <mergeCell ref="B1:DF1"/>
    <mergeCell ref="B4:AQ4"/>
    <mergeCell ref="AR4:BR4"/>
    <mergeCell ref="BU4:BY4"/>
    <mergeCell ref="CA4:CN4"/>
    <mergeCell ref="CP4:DB4"/>
    <mergeCell ref="DD4:DF4"/>
  </mergeCells>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dimension ref="B2:DF44"/>
  <sheetViews>
    <sheetView zoomScalePageLayoutView="0" workbookViewId="0" topLeftCell="A1">
      <selection activeCell="A1" sqref="A1"/>
    </sheetView>
  </sheetViews>
  <sheetFormatPr defaultColWidth="1.7109375" defaultRowHeight="15"/>
  <cols>
    <col min="1" max="16384" width="1.7109375" style="586" customWidth="1"/>
  </cols>
  <sheetData>
    <row r="2" spans="2:110" ht="14.25">
      <c r="B2" s="852" t="s">
        <v>275</v>
      </c>
      <c r="C2" s="601"/>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c r="BC2" s="584"/>
      <c r="BD2" s="584"/>
      <c r="BE2" s="584"/>
      <c r="BF2" s="584"/>
      <c r="BG2" s="584"/>
      <c r="BH2" s="584"/>
      <c r="BI2" s="584"/>
      <c r="BJ2" s="584"/>
      <c r="BK2" s="584"/>
      <c r="BL2" s="584"/>
      <c r="BM2" s="584"/>
      <c r="BN2" s="584"/>
      <c r="BO2" s="584"/>
      <c r="BP2" s="584"/>
      <c r="BQ2" s="584"/>
      <c r="BR2" s="584"/>
      <c r="BS2" s="584"/>
      <c r="BT2" s="584"/>
      <c r="BU2" s="584"/>
      <c r="BV2" s="584"/>
      <c r="BW2" s="584"/>
      <c r="BX2" s="584"/>
      <c r="BY2" s="584"/>
      <c r="BZ2" s="584"/>
      <c r="CA2" s="584"/>
      <c r="CB2" s="584"/>
      <c r="CC2" s="584"/>
      <c r="CD2" s="584"/>
      <c r="CE2" s="584"/>
      <c r="CF2" s="584"/>
      <c r="CG2" s="584"/>
      <c r="CH2" s="584"/>
      <c r="CI2" s="584"/>
      <c r="CJ2" s="584"/>
      <c r="CK2" s="584"/>
      <c r="CL2" s="584"/>
      <c r="CM2" s="584"/>
      <c r="CN2" s="584"/>
      <c r="CO2" s="584"/>
      <c r="CP2" s="584"/>
      <c r="CQ2" s="584"/>
      <c r="CR2" s="584"/>
      <c r="CS2" s="585"/>
      <c r="CU2" s="852" t="s">
        <v>346</v>
      </c>
      <c r="CV2" s="853"/>
      <c r="CW2" s="584"/>
      <c r="CX2" s="584"/>
      <c r="CY2" s="584"/>
      <c r="CZ2" s="584"/>
      <c r="DA2" s="584"/>
      <c r="DB2" s="584"/>
      <c r="DC2" s="584"/>
      <c r="DD2" s="584"/>
      <c r="DE2" s="584"/>
      <c r="DF2" s="585"/>
    </row>
    <row r="3" spans="2:110" ht="14.25">
      <c r="B3" s="596">
        <f>FCE!M7</f>
        <v>0</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7"/>
      <c r="CN3" s="597"/>
      <c r="CO3" s="597"/>
      <c r="CP3" s="597"/>
      <c r="CQ3" s="597"/>
      <c r="CR3" s="597"/>
      <c r="CS3" s="598"/>
      <c r="CU3" s="761">
        <f>FCE!AX42</f>
        <v>0</v>
      </c>
      <c r="CV3" s="611"/>
      <c r="CW3" s="611"/>
      <c r="CX3" s="611"/>
      <c r="CY3" s="611"/>
      <c r="CZ3" s="611"/>
      <c r="DA3" s="611"/>
      <c r="DB3" s="611"/>
      <c r="DC3" s="611"/>
      <c r="DD3" s="611"/>
      <c r="DE3" s="611"/>
      <c r="DF3" s="612"/>
    </row>
    <row r="5" spans="2:110" ht="14.25">
      <c r="B5" s="854" t="s">
        <v>347</v>
      </c>
      <c r="C5" s="855"/>
      <c r="D5" s="778" t="s">
        <v>348</v>
      </c>
      <c r="E5" s="856"/>
      <c r="F5" s="856"/>
      <c r="G5" s="856"/>
      <c r="H5" s="856"/>
      <c r="I5" s="856"/>
      <c r="J5" s="856"/>
      <c r="K5" s="856"/>
      <c r="L5" s="856"/>
      <c r="M5" s="856"/>
      <c r="N5" s="856"/>
      <c r="O5" s="856"/>
      <c r="P5" s="856"/>
      <c r="Q5" s="856"/>
      <c r="R5" s="856"/>
      <c r="S5" s="856"/>
      <c r="T5" s="856"/>
      <c r="U5" s="856"/>
      <c r="V5" s="856"/>
      <c r="W5" s="856"/>
      <c r="X5" s="856"/>
      <c r="Y5" s="856"/>
      <c r="Z5" s="856"/>
      <c r="AA5" s="856"/>
      <c r="AB5" s="856"/>
      <c r="AC5" s="857"/>
      <c r="AD5" s="747" t="s">
        <v>349</v>
      </c>
      <c r="AE5" s="748"/>
      <c r="AF5" s="748"/>
      <c r="AG5" s="748"/>
      <c r="AH5" s="748"/>
      <c r="AI5" s="748"/>
      <c r="AJ5" s="748"/>
      <c r="AK5" s="748"/>
      <c r="AL5" s="748"/>
      <c r="AM5" s="748"/>
      <c r="AN5" s="748"/>
      <c r="AO5" s="748"/>
      <c r="AP5" s="748"/>
      <c r="AQ5" s="748"/>
      <c r="AR5" s="748"/>
      <c r="AS5" s="748"/>
      <c r="AT5" s="748"/>
      <c r="AU5" s="748"/>
      <c r="AV5" s="748"/>
      <c r="AW5" s="748"/>
      <c r="AX5" s="748"/>
      <c r="AY5" s="748"/>
      <c r="AZ5" s="748"/>
      <c r="BA5" s="748"/>
      <c r="BB5" s="748"/>
      <c r="BC5" s="749"/>
      <c r="BE5" s="858" t="s">
        <v>350</v>
      </c>
      <c r="BF5" s="859"/>
      <c r="BG5" s="860" t="s">
        <v>351</v>
      </c>
      <c r="BH5" s="861"/>
      <c r="BI5" s="861"/>
      <c r="BJ5" s="861"/>
      <c r="BK5" s="861"/>
      <c r="BL5" s="861"/>
      <c r="BM5" s="862"/>
      <c r="BN5" s="863" t="s">
        <v>352</v>
      </c>
      <c r="BO5" s="864"/>
      <c r="BP5" s="864"/>
      <c r="BQ5" s="864"/>
      <c r="BR5" s="864"/>
      <c r="BS5" s="864"/>
      <c r="BT5" s="864"/>
      <c r="BU5" s="864"/>
      <c r="BV5" s="864"/>
      <c r="BW5" s="864"/>
      <c r="BX5" s="864"/>
      <c r="BY5" s="864"/>
      <c r="BZ5" s="864"/>
      <c r="CA5" s="864"/>
      <c r="CB5" s="864"/>
      <c r="CC5" s="864"/>
      <c r="CD5" s="864"/>
      <c r="CE5" s="864"/>
      <c r="CF5" s="864"/>
      <c r="CG5" s="864"/>
      <c r="CH5" s="864"/>
      <c r="CI5" s="864"/>
      <c r="CJ5" s="864"/>
      <c r="CK5" s="864"/>
      <c r="CL5" s="864"/>
      <c r="CM5" s="864"/>
      <c r="CN5" s="864"/>
      <c r="CO5" s="864"/>
      <c r="CP5" s="864"/>
      <c r="CQ5" s="864"/>
      <c r="CR5" s="864"/>
      <c r="CS5" s="864"/>
      <c r="CT5" s="864"/>
      <c r="CU5" s="864"/>
      <c r="CV5" s="864"/>
      <c r="CW5" s="865"/>
      <c r="CX5" s="866" t="s">
        <v>353</v>
      </c>
      <c r="CY5" s="867"/>
      <c r="CZ5" s="867"/>
      <c r="DA5" s="867"/>
      <c r="DB5" s="867"/>
      <c r="DC5" s="867"/>
      <c r="DD5" s="867"/>
      <c r="DE5" s="867"/>
      <c r="DF5" s="868"/>
    </row>
    <row r="6" spans="2:110" ht="14.25">
      <c r="B6" s="869"/>
      <c r="C6" s="870"/>
      <c r="D6" s="871"/>
      <c r="E6" s="872"/>
      <c r="F6" s="872"/>
      <c r="G6" s="872"/>
      <c r="H6" s="872"/>
      <c r="I6" s="872"/>
      <c r="J6" s="872"/>
      <c r="K6" s="872"/>
      <c r="L6" s="872"/>
      <c r="M6" s="872"/>
      <c r="N6" s="872"/>
      <c r="O6" s="872"/>
      <c r="P6" s="872"/>
      <c r="Q6" s="872"/>
      <c r="R6" s="872"/>
      <c r="S6" s="872"/>
      <c r="T6" s="872"/>
      <c r="U6" s="872"/>
      <c r="V6" s="872"/>
      <c r="W6" s="872"/>
      <c r="X6" s="872"/>
      <c r="Y6" s="872"/>
      <c r="Z6" s="872"/>
      <c r="AA6" s="872"/>
      <c r="AB6" s="872"/>
      <c r="AC6" s="873"/>
      <c r="AD6" s="747" t="s">
        <v>354</v>
      </c>
      <c r="AE6" s="748"/>
      <c r="AF6" s="748"/>
      <c r="AG6" s="748"/>
      <c r="AH6" s="748"/>
      <c r="AI6" s="748"/>
      <c r="AJ6" s="748"/>
      <c r="AK6" s="748"/>
      <c r="AL6" s="748"/>
      <c r="AM6" s="748"/>
      <c r="AN6" s="748"/>
      <c r="AO6" s="748"/>
      <c r="AP6" s="749"/>
      <c r="AQ6" s="747" t="s">
        <v>355</v>
      </c>
      <c r="AR6" s="748"/>
      <c r="AS6" s="748"/>
      <c r="AT6" s="748"/>
      <c r="AU6" s="748"/>
      <c r="AV6" s="748"/>
      <c r="AW6" s="748"/>
      <c r="AX6" s="748"/>
      <c r="AY6" s="748"/>
      <c r="AZ6" s="748"/>
      <c r="BA6" s="748"/>
      <c r="BB6" s="748"/>
      <c r="BC6" s="749"/>
      <c r="BE6" s="874"/>
      <c r="BF6" s="875"/>
      <c r="BG6" s="876"/>
      <c r="BH6" s="877"/>
      <c r="BI6" s="877"/>
      <c r="BJ6" s="877"/>
      <c r="BK6" s="877"/>
      <c r="BL6" s="877"/>
      <c r="BM6" s="878"/>
      <c r="BN6" s="879"/>
      <c r="BO6" s="880"/>
      <c r="BP6" s="880"/>
      <c r="BQ6" s="880"/>
      <c r="BR6" s="880"/>
      <c r="BS6" s="880"/>
      <c r="BT6" s="880"/>
      <c r="BU6" s="880"/>
      <c r="BV6" s="880"/>
      <c r="BW6" s="880"/>
      <c r="BX6" s="880"/>
      <c r="BY6" s="880"/>
      <c r="BZ6" s="880"/>
      <c r="CA6" s="880"/>
      <c r="CB6" s="880"/>
      <c r="CC6" s="880"/>
      <c r="CD6" s="880"/>
      <c r="CE6" s="880"/>
      <c r="CF6" s="880"/>
      <c r="CG6" s="880"/>
      <c r="CH6" s="880"/>
      <c r="CI6" s="880"/>
      <c r="CJ6" s="880"/>
      <c r="CK6" s="880"/>
      <c r="CL6" s="880"/>
      <c r="CM6" s="880"/>
      <c r="CN6" s="880"/>
      <c r="CO6" s="880"/>
      <c r="CP6" s="880"/>
      <c r="CQ6" s="880"/>
      <c r="CR6" s="880"/>
      <c r="CS6" s="880"/>
      <c r="CT6" s="880"/>
      <c r="CU6" s="880"/>
      <c r="CV6" s="880"/>
      <c r="CW6" s="881"/>
      <c r="CX6" s="882"/>
      <c r="CY6" s="883"/>
      <c r="CZ6" s="883"/>
      <c r="DA6" s="883"/>
      <c r="DB6" s="883"/>
      <c r="DC6" s="883"/>
      <c r="DD6" s="883"/>
      <c r="DE6" s="883"/>
      <c r="DF6" s="884"/>
    </row>
    <row r="7" spans="2:110" ht="14.25">
      <c r="B7" s="869"/>
      <c r="C7" s="870"/>
      <c r="D7" s="1314">
        <f>FCE!L44</f>
        <v>0</v>
      </c>
      <c r="E7" s="886"/>
      <c r="F7" s="886"/>
      <c r="G7" s="886"/>
      <c r="H7" s="886"/>
      <c r="I7" s="886"/>
      <c r="J7" s="886"/>
      <c r="K7" s="886"/>
      <c r="L7" s="886"/>
      <c r="M7" s="886"/>
      <c r="N7" s="886"/>
      <c r="O7" s="886"/>
      <c r="P7" s="887"/>
      <c r="Q7" s="885">
        <f>D7+365</f>
        <v>365</v>
      </c>
      <c r="R7" s="886"/>
      <c r="S7" s="886"/>
      <c r="T7" s="886"/>
      <c r="U7" s="886"/>
      <c r="V7" s="886"/>
      <c r="W7" s="886"/>
      <c r="X7" s="886"/>
      <c r="Y7" s="886"/>
      <c r="Z7" s="886"/>
      <c r="AA7" s="886"/>
      <c r="AB7" s="886"/>
      <c r="AC7" s="887"/>
      <c r="AD7" s="888"/>
      <c r="AE7" s="889"/>
      <c r="AF7" s="889"/>
      <c r="AG7" s="889"/>
      <c r="AH7" s="889"/>
      <c r="AI7" s="889"/>
      <c r="AJ7" s="889"/>
      <c r="AK7" s="889"/>
      <c r="AL7" s="889"/>
      <c r="AM7" s="889"/>
      <c r="AN7" s="889"/>
      <c r="AO7" s="889"/>
      <c r="AP7" s="890"/>
      <c r="AQ7" s="888"/>
      <c r="AR7" s="889"/>
      <c r="AS7" s="889"/>
      <c r="AT7" s="889"/>
      <c r="AU7" s="889"/>
      <c r="AV7" s="889"/>
      <c r="AW7" s="889"/>
      <c r="AX7" s="889"/>
      <c r="AY7" s="889"/>
      <c r="AZ7" s="889"/>
      <c r="BA7" s="889"/>
      <c r="BB7" s="889"/>
      <c r="BC7" s="890"/>
      <c r="BE7" s="874"/>
      <c r="BF7" s="875"/>
      <c r="BG7" s="98"/>
      <c r="BH7" s="60"/>
      <c r="BI7" s="60"/>
      <c r="BJ7" s="60"/>
      <c r="BK7" s="60"/>
      <c r="BL7" s="60"/>
      <c r="BM7" s="61"/>
      <c r="BN7" s="98"/>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1"/>
      <c r="CX7" s="891"/>
      <c r="CY7" s="891"/>
      <c r="CZ7" s="891"/>
      <c r="DA7" s="891"/>
      <c r="DB7" s="891"/>
      <c r="DC7" s="891"/>
      <c r="DD7" s="891"/>
      <c r="DE7" s="891"/>
      <c r="DF7" s="891"/>
    </row>
    <row r="8" spans="2:110" ht="14.25">
      <c r="B8" s="869"/>
      <c r="C8" s="870"/>
      <c r="D8" s="885"/>
      <c r="E8" s="886"/>
      <c r="F8" s="886"/>
      <c r="G8" s="886"/>
      <c r="H8" s="886"/>
      <c r="I8" s="886"/>
      <c r="J8" s="886"/>
      <c r="K8" s="886"/>
      <c r="L8" s="886"/>
      <c r="M8" s="886"/>
      <c r="N8" s="886"/>
      <c r="O8" s="886"/>
      <c r="P8" s="887"/>
      <c r="Q8" s="888"/>
      <c r="R8" s="889"/>
      <c r="S8" s="889"/>
      <c r="T8" s="889"/>
      <c r="U8" s="889"/>
      <c r="V8" s="889"/>
      <c r="W8" s="889"/>
      <c r="X8" s="889"/>
      <c r="Y8" s="889"/>
      <c r="Z8" s="889"/>
      <c r="AA8" s="889"/>
      <c r="AB8" s="889"/>
      <c r="AC8" s="890"/>
      <c r="AD8" s="888"/>
      <c r="AE8" s="889"/>
      <c r="AF8" s="889"/>
      <c r="AG8" s="889"/>
      <c r="AH8" s="889"/>
      <c r="AI8" s="889"/>
      <c r="AJ8" s="889"/>
      <c r="AK8" s="889"/>
      <c r="AL8" s="889"/>
      <c r="AM8" s="889"/>
      <c r="AN8" s="889"/>
      <c r="AO8" s="889"/>
      <c r="AP8" s="890"/>
      <c r="AQ8" s="888"/>
      <c r="AR8" s="889"/>
      <c r="AS8" s="889"/>
      <c r="AT8" s="889"/>
      <c r="AU8" s="889"/>
      <c r="AV8" s="889"/>
      <c r="AW8" s="889"/>
      <c r="AX8" s="889"/>
      <c r="AY8" s="889"/>
      <c r="AZ8" s="889"/>
      <c r="BA8" s="889"/>
      <c r="BB8" s="889"/>
      <c r="BC8" s="890"/>
      <c r="BE8" s="874"/>
      <c r="BF8" s="875"/>
      <c r="BG8" s="98"/>
      <c r="BH8" s="60"/>
      <c r="BI8" s="60"/>
      <c r="BJ8" s="60"/>
      <c r="BK8" s="60"/>
      <c r="BL8" s="60"/>
      <c r="BM8" s="61"/>
      <c r="BN8" s="98"/>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1"/>
      <c r="CX8" s="891"/>
      <c r="CY8" s="891"/>
      <c r="CZ8" s="891"/>
      <c r="DA8" s="891"/>
      <c r="DB8" s="891"/>
      <c r="DC8" s="891"/>
      <c r="DD8" s="891"/>
      <c r="DE8" s="891"/>
      <c r="DF8" s="891"/>
    </row>
    <row r="9" spans="2:110" ht="14.25">
      <c r="B9" s="869"/>
      <c r="C9" s="870"/>
      <c r="D9" s="885"/>
      <c r="E9" s="886"/>
      <c r="F9" s="886"/>
      <c r="G9" s="886"/>
      <c r="H9" s="886"/>
      <c r="I9" s="886"/>
      <c r="J9" s="886"/>
      <c r="K9" s="886"/>
      <c r="L9" s="886"/>
      <c r="M9" s="886"/>
      <c r="N9" s="886"/>
      <c r="O9" s="886"/>
      <c r="P9" s="887"/>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2"/>
      <c r="AY9" s="892"/>
      <c r="AZ9" s="892"/>
      <c r="BA9" s="892"/>
      <c r="BB9" s="892"/>
      <c r="BC9" s="892"/>
      <c r="BE9" s="874"/>
      <c r="BF9" s="875"/>
      <c r="BG9" s="98"/>
      <c r="BH9" s="60"/>
      <c r="BI9" s="60"/>
      <c r="BJ9" s="60"/>
      <c r="BK9" s="60"/>
      <c r="BL9" s="60"/>
      <c r="BM9" s="61"/>
      <c r="BN9" s="98"/>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1"/>
      <c r="CX9" s="891"/>
      <c r="CY9" s="891"/>
      <c r="CZ9" s="891"/>
      <c r="DA9" s="891"/>
      <c r="DB9" s="891"/>
      <c r="DC9" s="891"/>
      <c r="DD9" s="891"/>
      <c r="DE9" s="891"/>
      <c r="DF9" s="891"/>
    </row>
    <row r="10" spans="2:110" ht="14.25">
      <c r="B10" s="869"/>
      <c r="C10" s="870"/>
      <c r="D10" s="885"/>
      <c r="E10" s="886"/>
      <c r="F10" s="886"/>
      <c r="G10" s="886"/>
      <c r="H10" s="886"/>
      <c r="I10" s="886"/>
      <c r="J10" s="886"/>
      <c r="K10" s="886"/>
      <c r="L10" s="886"/>
      <c r="M10" s="886"/>
      <c r="N10" s="886"/>
      <c r="O10" s="886"/>
      <c r="P10" s="887"/>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2"/>
      <c r="AQ10" s="892"/>
      <c r="AR10" s="892"/>
      <c r="AS10" s="892"/>
      <c r="AT10" s="892"/>
      <c r="AU10" s="892"/>
      <c r="AV10" s="892"/>
      <c r="AW10" s="892"/>
      <c r="AX10" s="892"/>
      <c r="AY10" s="892"/>
      <c r="AZ10" s="892"/>
      <c r="BA10" s="892"/>
      <c r="BB10" s="892"/>
      <c r="BC10" s="892"/>
      <c r="BE10" s="874"/>
      <c r="BF10" s="875"/>
      <c r="BG10" s="98"/>
      <c r="BH10" s="60"/>
      <c r="BI10" s="60"/>
      <c r="BJ10" s="60"/>
      <c r="BK10" s="60"/>
      <c r="BL10" s="60"/>
      <c r="BM10" s="61"/>
      <c r="BN10" s="98"/>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1"/>
      <c r="CX10" s="891"/>
      <c r="CY10" s="891"/>
      <c r="CZ10" s="891"/>
      <c r="DA10" s="891"/>
      <c r="DB10" s="891"/>
      <c r="DC10" s="891"/>
      <c r="DD10" s="891"/>
      <c r="DE10" s="891"/>
      <c r="DF10" s="891"/>
    </row>
    <row r="11" spans="2:110" ht="14.25">
      <c r="B11" s="869"/>
      <c r="C11" s="870"/>
      <c r="D11" s="885"/>
      <c r="E11" s="886"/>
      <c r="F11" s="886"/>
      <c r="G11" s="886"/>
      <c r="H11" s="886"/>
      <c r="I11" s="886"/>
      <c r="J11" s="886"/>
      <c r="K11" s="886"/>
      <c r="L11" s="886"/>
      <c r="M11" s="886"/>
      <c r="N11" s="886"/>
      <c r="O11" s="886"/>
      <c r="P11" s="887"/>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2"/>
      <c r="AR11" s="892"/>
      <c r="AS11" s="892"/>
      <c r="AT11" s="892"/>
      <c r="AU11" s="892"/>
      <c r="AV11" s="892"/>
      <c r="AW11" s="892"/>
      <c r="AX11" s="892"/>
      <c r="AY11" s="892"/>
      <c r="AZ11" s="892"/>
      <c r="BA11" s="892"/>
      <c r="BB11" s="892"/>
      <c r="BC11" s="892"/>
      <c r="BE11" s="874"/>
      <c r="BF11" s="875"/>
      <c r="BG11" s="98"/>
      <c r="BH11" s="60"/>
      <c r="BI11" s="60"/>
      <c r="BJ11" s="60"/>
      <c r="BK11" s="60"/>
      <c r="BL11" s="60"/>
      <c r="BM11" s="61"/>
      <c r="BN11" s="98"/>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1"/>
      <c r="CX11" s="891"/>
      <c r="CY11" s="891"/>
      <c r="CZ11" s="891"/>
      <c r="DA11" s="891"/>
      <c r="DB11" s="891"/>
      <c r="DC11" s="891"/>
      <c r="DD11" s="891"/>
      <c r="DE11" s="891"/>
      <c r="DF11" s="891"/>
    </row>
    <row r="12" spans="2:110" ht="14.25">
      <c r="B12" s="869"/>
      <c r="C12" s="870"/>
      <c r="D12" s="885"/>
      <c r="E12" s="886"/>
      <c r="F12" s="886"/>
      <c r="G12" s="886"/>
      <c r="H12" s="886"/>
      <c r="I12" s="886"/>
      <c r="J12" s="886"/>
      <c r="K12" s="886"/>
      <c r="L12" s="886"/>
      <c r="M12" s="886"/>
      <c r="N12" s="886"/>
      <c r="O12" s="886"/>
      <c r="P12" s="887"/>
      <c r="Q12" s="892"/>
      <c r="R12" s="892"/>
      <c r="S12" s="892"/>
      <c r="T12" s="892"/>
      <c r="U12" s="892"/>
      <c r="V12" s="892"/>
      <c r="W12" s="892"/>
      <c r="X12" s="892"/>
      <c r="Y12" s="892"/>
      <c r="Z12" s="892"/>
      <c r="AA12" s="892"/>
      <c r="AB12" s="892"/>
      <c r="AC12" s="892"/>
      <c r="AD12" s="892"/>
      <c r="AE12" s="892"/>
      <c r="AF12" s="892"/>
      <c r="AG12" s="892"/>
      <c r="AH12" s="892"/>
      <c r="AI12" s="892"/>
      <c r="AJ12" s="892"/>
      <c r="AK12" s="892"/>
      <c r="AL12" s="892"/>
      <c r="AM12" s="892"/>
      <c r="AN12" s="892"/>
      <c r="AO12" s="892"/>
      <c r="AP12" s="892"/>
      <c r="AQ12" s="892"/>
      <c r="AR12" s="892"/>
      <c r="AS12" s="892"/>
      <c r="AT12" s="892"/>
      <c r="AU12" s="892"/>
      <c r="AV12" s="892"/>
      <c r="AW12" s="892"/>
      <c r="AX12" s="892"/>
      <c r="AY12" s="892"/>
      <c r="AZ12" s="892"/>
      <c r="BA12" s="892"/>
      <c r="BB12" s="892"/>
      <c r="BC12" s="892"/>
      <c r="BE12" s="874"/>
      <c r="BF12" s="875"/>
      <c r="BG12" s="98"/>
      <c r="BH12" s="60"/>
      <c r="BI12" s="60"/>
      <c r="BJ12" s="60"/>
      <c r="BK12" s="60"/>
      <c r="BL12" s="60"/>
      <c r="BM12" s="61"/>
      <c r="BN12" s="98"/>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1"/>
      <c r="CX12" s="891"/>
      <c r="CY12" s="891"/>
      <c r="CZ12" s="891"/>
      <c r="DA12" s="891"/>
      <c r="DB12" s="891"/>
      <c r="DC12" s="891"/>
      <c r="DD12" s="891"/>
      <c r="DE12" s="891"/>
      <c r="DF12" s="891"/>
    </row>
    <row r="13" spans="2:110" ht="14.25">
      <c r="B13" s="869"/>
      <c r="C13" s="870"/>
      <c r="D13" s="885"/>
      <c r="E13" s="886"/>
      <c r="F13" s="886"/>
      <c r="G13" s="886"/>
      <c r="H13" s="886"/>
      <c r="I13" s="886"/>
      <c r="J13" s="886"/>
      <c r="K13" s="886"/>
      <c r="L13" s="886"/>
      <c r="M13" s="886"/>
      <c r="N13" s="886"/>
      <c r="O13" s="886"/>
      <c r="P13" s="887"/>
      <c r="Q13" s="892"/>
      <c r="R13" s="892"/>
      <c r="S13" s="892"/>
      <c r="T13" s="892"/>
      <c r="U13" s="892"/>
      <c r="V13" s="892"/>
      <c r="W13" s="892"/>
      <c r="X13" s="892"/>
      <c r="Y13" s="892"/>
      <c r="Z13" s="892"/>
      <c r="AA13" s="892"/>
      <c r="AB13" s="892"/>
      <c r="AC13" s="892"/>
      <c r="AD13" s="892"/>
      <c r="AE13" s="892"/>
      <c r="AF13" s="892"/>
      <c r="AG13" s="892"/>
      <c r="AH13" s="892"/>
      <c r="AI13" s="892"/>
      <c r="AJ13" s="892"/>
      <c r="AK13" s="892"/>
      <c r="AL13" s="892"/>
      <c r="AM13" s="892"/>
      <c r="AN13" s="892"/>
      <c r="AO13" s="892"/>
      <c r="AP13" s="892"/>
      <c r="AQ13" s="892"/>
      <c r="AR13" s="892"/>
      <c r="AS13" s="892"/>
      <c r="AT13" s="892"/>
      <c r="AU13" s="892"/>
      <c r="AV13" s="892"/>
      <c r="AW13" s="892"/>
      <c r="AX13" s="892"/>
      <c r="AY13" s="892"/>
      <c r="AZ13" s="892"/>
      <c r="BA13" s="892"/>
      <c r="BB13" s="892"/>
      <c r="BC13" s="892"/>
      <c r="BE13" s="874"/>
      <c r="BF13" s="875"/>
      <c r="BG13" s="98"/>
      <c r="BH13" s="60"/>
      <c r="BI13" s="60"/>
      <c r="BJ13" s="60"/>
      <c r="BK13" s="60"/>
      <c r="BL13" s="60"/>
      <c r="BM13" s="61"/>
      <c r="BN13" s="98"/>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1"/>
      <c r="CX13" s="891"/>
      <c r="CY13" s="891"/>
      <c r="CZ13" s="891"/>
      <c r="DA13" s="891"/>
      <c r="DB13" s="891"/>
      <c r="DC13" s="891"/>
      <c r="DD13" s="891"/>
      <c r="DE13" s="891"/>
      <c r="DF13" s="891"/>
    </row>
    <row r="14" spans="2:110" ht="14.25">
      <c r="B14" s="869"/>
      <c r="C14" s="870"/>
      <c r="D14" s="885"/>
      <c r="E14" s="886"/>
      <c r="F14" s="886"/>
      <c r="G14" s="886"/>
      <c r="H14" s="886"/>
      <c r="I14" s="886"/>
      <c r="J14" s="886"/>
      <c r="K14" s="886"/>
      <c r="L14" s="886"/>
      <c r="M14" s="886"/>
      <c r="N14" s="886"/>
      <c r="O14" s="886"/>
      <c r="P14" s="887"/>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2"/>
      <c r="AY14" s="892"/>
      <c r="AZ14" s="892"/>
      <c r="BA14" s="892"/>
      <c r="BB14" s="892"/>
      <c r="BC14" s="892"/>
      <c r="BE14" s="874"/>
      <c r="BF14" s="875"/>
      <c r="BG14" s="98"/>
      <c r="BH14" s="60"/>
      <c r="BI14" s="60"/>
      <c r="BJ14" s="60"/>
      <c r="BK14" s="60"/>
      <c r="BL14" s="60"/>
      <c r="BM14" s="61"/>
      <c r="BN14" s="98"/>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1"/>
      <c r="CX14" s="891"/>
      <c r="CY14" s="891"/>
      <c r="CZ14" s="891"/>
      <c r="DA14" s="891"/>
      <c r="DB14" s="891"/>
      <c r="DC14" s="891"/>
      <c r="DD14" s="891"/>
      <c r="DE14" s="891"/>
      <c r="DF14" s="891"/>
    </row>
    <row r="15" spans="2:110" ht="14.25">
      <c r="B15" s="869"/>
      <c r="C15" s="870"/>
      <c r="D15" s="885"/>
      <c r="E15" s="886"/>
      <c r="F15" s="886"/>
      <c r="G15" s="886"/>
      <c r="H15" s="886"/>
      <c r="I15" s="886"/>
      <c r="J15" s="886"/>
      <c r="K15" s="886"/>
      <c r="L15" s="886"/>
      <c r="M15" s="886"/>
      <c r="N15" s="886"/>
      <c r="O15" s="886"/>
      <c r="P15" s="887"/>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2"/>
      <c r="AY15" s="892"/>
      <c r="AZ15" s="892"/>
      <c r="BA15" s="892"/>
      <c r="BB15" s="892"/>
      <c r="BC15" s="892"/>
      <c r="BE15" s="874"/>
      <c r="BF15" s="875"/>
      <c r="BG15" s="98"/>
      <c r="BH15" s="60"/>
      <c r="BI15" s="60"/>
      <c r="BJ15" s="60"/>
      <c r="BK15" s="60"/>
      <c r="BL15" s="60"/>
      <c r="BM15" s="61"/>
      <c r="BN15" s="98"/>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1"/>
      <c r="CX15" s="891"/>
      <c r="CY15" s="891"/>
      <c r="CZ15" s="891"/>
      <c r="DA15" s="891"/>
      <c r="DB15" s="891"/>
      <c r="DC15" s="891"/>
      <c r="DD15" s="891"/>
      <c r="DE15" s="891"/>
      <c r="DF15" s="891"/>
    </row>
    <row r="16" spans="2:110" ht="14.25">
      <c r="B16" s="893"/>
      <c r="C16" s="894"/>
      <c r="D16" s="885"/>
      <c r="E16" s="886"/>
      <c r="F16" s="886"/>
      <c r="G16" s="886"/>
      <c r="H16" s="886"/>
      <c r="I16" s="886"/>
      <c r="J16" s="886"/>
      <c r="K16" s="886"/>
      <c r="L16" s="886"/>
      <c r="M16" s="886"/>
      <c r="N16" s="886"/>
      <c r="O16" s="886"/>
      <c r="P16" s="887"/>
      <c r="Q16" s="892"/>
      <c r="R16" s="892"/>
      <c r="S16" s="892"/>
      <c r="T16" s="892"/>
      <c r="U16" s="892"/>
      <c r="V16" s="892"/>
      <c r="W16" s="892"/>
      <c r="X16" s="892"/>
      <c r="Y16" s="892"/>
      <c r="Z16" s="892"/>
      <c r="AA16" s="892"/>
      <c r="AB16" s="892"/>
      <c r="AC16" s="892"/>
      <c r="AD16" s="892"/>
      <c r="AE16" s="892"/>
      <c r="AF16" s="892"/>
      <c r="AG16" s="892"/>
      <c r="AH16" s="892"/>
      <c r="AI16" s="892"/>
      <c r="AJ16" s="892"/>
      <c r="AK16" s="892"/>
      <c r="AL16" s="892"/>
      <c r="AM16" s="892"/>
      <c r="AN16" s="892"/>
      <c r="AO16" s="892"/>
      <c r="AP16" s="892"/>
      <c r="AQ16" s="892"/>
      <c r="AR16" s="892"/>
      <c r="AS16" s="892"/>
      <c r="AT16" s="892"/>
      <c r="AU16" s="892"/>
      <c r="AV16" s="892"/>
      <c r="AW16" s="892"/>
      <c r="AX16" s="892"/>
      <c r="AY16" s="892"/>
      <c r="AZ16" s="892"/>
      <c r="BA16" s="892"/>
      <c r="BB16" s="892"/>
      <c r="BC16" s="892"/>
      <c r="BE16" s="895"/>
      <c r="BF16" s="896"/>
      <c r="BG16" s="98"/>
      <c r="BH16" s="60"/>
      <c r="BI16" s="60"/>
      <c r="BJ16" s="60"/>
      <c r="BK16" s="60"/>
      <c r="BL16" s="60"/>
      <c r="BM16" s="61"/>
      <c r="BN16" s="98"/>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1"/>
      <c r="CX16" s="891"/>
      <c r="CY16" s="891"/>
      <c r="CZ16" s="891"/>
      <c r="DA16" s="891"/>
      <c r="DB16" s="891"/>
      <c r="DC16" s="891"/>
      <c r="DD16" s="891"/>
      <c r="DE16" s="891"/>
      <c r="DF16" s="891"/>
    </row>
    <row r="18" spans="2:110" ht="14.25">
      <c r="B18" s="854" t="s">
        <v>356</v>
      </c>
      <c r="C18" s="855"/>
      <c r="D18" s="897" t="s">
        <v>357</v>
      </c>
      <c r="E18" s="897"/>
      <c r="F18" s="897"/>
      <c r="G18" s="897"/>
      <c r="H18" s="897"/>
      <c r="I18" s="897"/>
      <c r="J18" s="897"/>
      <c r="K18" s="897"/>
      <c r="L18" s="897"/>
      <c r="M18" s="897"/>
      <c r="N18" s="897"/>
      <c r="O18" s="897"/>
      <c r="P18" s="897"/>
      <c r="Q18" s="897" t="s">
        <v>358</v>
      </c>
      <c r="R18" s="897"/>
      <c r="S18" s="897"/>
      <c r="T18" s="897"/>
      <c r="U18" s="897"/>
      <c r="V18" s="897"/>
      <c r="W18" s="897"/>
      <c r="X18" s="897"/>
      <c r="Y18" s="897"/>
      <c r="Z18" s="897"/>
      <c r="AA18" s="897"/>
      <c r="AB18" s="897"/>
      <c r="AC18" s="897"/>
      <c r="AD18" s="897"/>
      <c r="AE18" s="897"/>
      <c r="AF18" s="897"/>
      <c r="AG18" s="897"/>
      <c r="AH18" s="897"/>
      <c r="AI18" s="897"/>
      <c r="AJ18" s="897"/>
      <c r="AK18" s="897" t="s">
        <v>359</v>
      </c>
      <c r="AL18" s="897"/>
      <c r="AM18" s="897"/>
      <c r="AN18" s="897"/>
      <c r="AO18" s="897"/>
      <c r="AP18" s="897"/>
      <c r="AQ18" s="897"/>
      <c r="AR18" s="897"/>
      <c r="AS18" s="897"/>
      <c r="AT18" s="897"/>
      <c r="AU18" s="897"/>
      <c r="AV18" s="897"/>
      <c r="AW18" s="897"/>
      <c r="AX18" s="897"/>
      <c r="AY18" s="897"/>
      <c r="AZ18" s="897"/>
      <c r="BA18" s="897"/>
      <c r="BB18" s="897"/>
      <c r="BC18" s="897"/>
      <c r="BD18" s="897"/>
      <c r="BE18" s="897" t="s">
        <v>360</v>
      </c>
      <c r="BF18" s="897"/>
      <c r="BG18" s="897"/>
      <c r="BH18" s="897"/>
      <c r="BI18" s="897"/>
      <c r="BJ18" s="897"/>
      <c r="BK18" s="897"/>
      <c r="BL18" s="897"/>
      <c r="BM18" s="897"/>
      <c r="BN18" s="897"/>
      <c r="BO18" s="897"/>
      <c r="BP18" s="897"/>
      <c r="BQ18" s="897"/>
      <c r="BR18" s="897" t="s">
        <v>361</v>
      </c>
      <c r="BS18" s="897"/>
      <c r="BT18" s="897"/>
      <c r="BU18" s="897"/>
      <c r="BV18" s="897"/>
      <c r="BW18" s="897"/>
      <c r="BX18" s="897"/>
      <c r="BY18" s="897"/>
      <c r="BZ18" s="897"/>
      <c r="CA18" s="897"/>
      <c r="CB18" s="897"/>
      <c r="CC18" s="897"/>
      <c r="CD18" s="897"/>
      <c r="CE18" s="898" t="s">
        <v>362</v>
      </c>
      <c r="CF18" s="898"/>
      <c r="CG18" s="898"/>
      <c r="CH18" s="898"/>
      <c r="CI18" s="898"/>
      <c r="CJ18" s="898"/>
      <c r="CK18" s="898"/>
      <c r="CL18" s="898"/>
      <c r="CM18" s="898"/>
      <c r="CN18" s="898"/>
      <c r="CO18" s="898"/>
      <c r="CP18" s="898"/>
      <c r="CQ18" s="898"/>
      <c r="CR18" s="898"/>
      <c r="CS18" s="898"/>
      <c r="CT18" s="898"/>
      <c r="CU18" s="898"/>
      <c r="CV18" s="898"/>
      <c r="CW18" s="898"/>
      <c r="CX18" s="898"/>
      <c r="CY18" s="898"/>
      <c r="CZ18" s="898"/>
      <c r="DA18" s="898"/>
      <c r="DB18" s="898"/>
      <c r="DC18" s="898"/>
      <c r="DD18" s="898"/>
      <c r="DE18" s="898"/>
      <c r="DF18" s="898"/>
    </row>
    <row r="19" spans="2:110" ht="14.25">
      <c r="B19" s="869"/>
      <c r="C19" s="870"/>
      <c r="D19" s="892"/>
      <c r="E19" s="892"/>
      <c r="F19" s="892"/>
      <c r="G19" s="892"/>
      <c r="H19" s="892"/>
      <c r="I19" s="892"/>
      <c r="J19" s="892"/>
      <c r="K19" s="892"/>
      <c r="L19" s="892"/>
      <c r="M19" s="892"/>
      <c r="N19" s="892"/>
      <c r="O19" s="892"/>
      <c r="P19" s="892"/>
      <c r="Q19" s="899"/>
      <c r="R19" s="899"/>
      <c r="S19" s="899"/>
      <c r="T19" s="899"/>
      <c r="U19" s="899"/>
      <c r="V19" s="899"/>
      <c r="W19" s="899"/>
      <c r="X19" s="899"/>
      <c r="Y19" s="899"/>
      <c r="Z19" s="899"/>
      <c r="AA19" s="899"/>
      <c r="AB19" s="899"/>
      <c r="AC19" s="899"/>
      <c r="AD19" s="899"/>
      <c r="AE19" s="899"/>
      <c r="AF19" s="899"/>
      <c r="AG19" s="899"/>
      <c r="AH19" s="899"/>
      <c r="AI19" s="899"/>
      <c r="AJ19" s="899"/>
      <c r="AK19" s="899"/>
      <c r="AL19" s="899"/>
      <c r="AM19" s="899"/>
      <c r="AN19" s="899"/>
      <c r="AO19" s="899"/>
      <c r="AP19" s="899"/>
      <c r="AQ19" s="899"/>
      <c r="AR19" s="899"/>
      <c r="AS19" s="899"/>
      <c r="AT19" s="899"/>
      <c r="AU19" s="899"/>
      <c r="AV19" s="899"/>
      <c r="AW19" s="899"/>
      <c r="AX19" s="899"/>
      <c r="AY19" s="899"/>
      <c r="AZ19" s="899"/>
      <c r="BA19" s="899"/>
      <c r="BB19" s="899"/>
      <c r="BC19" s="899"/>
      <c r="BD19" s="899"/>
      <c r="BE19" s="892"/>
      <c r="BF19" s="892"/>
      <c r="BG19" s="892"/>
      <c r="BH19" s="892"/>
      <c r="BI19" s="892"/>
      <c r="BJ19" s="892"/>
      <c r="BK19" s="892"/>
      <c r="BL19" s="892"/>
      <c r="BM19" s="892"/>
      <c r="BN19" s="892"/>
      <c r="BO19" s="892"/>
      <c r="BP19" s="892"/>
      <c r="BQ19" s="892"/>
      <c r="BR19" s="900"/>
      <c r="BS19" s="900"/>
      <c r="BT19" s="900"/>
      <c r="BU19" s="900"/>
      <c r="BV19" s="900"/>
      <c r="BW19" s="900"/>
      <c r="BX19" s="900"/>
      <c r="BY19" s="900"/>
      <c r="BZ19" s="900"/>
      <c r="CA19" s="900"/>
      <c r="CB19" s="900"/>
      <c r="CC19" s="900"/>
      <c r="CD19" s="900"/>
      <c r="CE19" s="899"/>
      <c r="CF19" s="899"/>
      <c r="CG19" s="899"/>
      <c r="CH19" s="899"/>
      <c r="CI19" s="899"/>
      <c r="CJ19" s="899"/>
      <c r="CK19" s="899"/>
      <c r="CL19" s="899"/>
      <c r="CM19" s="899"/>
      <c r="CN19" s="899"/>
      <c r="CO19" s="899"/>
      <c r="CP19" s="899"/>
      <c r="CQ19" s="899"/>
      <c r="CR19" s="899"/>
      <c r="CS19" s="899"/>
      <c r="CT19" s="899"/>
      <c r="CU19" s="899"/>
      <c r="CV19" s="899"/>
      <c r="CW19" s="899"/>
      <c r="CX19" s="899"/>
      <c r="CY19" s="899"/>
      <c r="CZ19" s="899"/>
      <c r="DA19" s="899"/>
      <c r="DB19" s="899"/>
      <c r="DC19" s="899"/>
      <c r="DD19" s="899"/>
      <c r="DE19" s="899"/>
      <c r="DF19" s="899"/>
    </row>
    <row r="20" spans="2:110" ht="14.25">
      <c r="B20" s="869"/>
      <c r="C20" s="870"/>
      <c r="D20" s="892"/>
      <c r="E20" s="892"/>
      <c r="F20" s="892"/>
      <c r="G20" s="892"/>
      <c r="H20" s="892"/>
      <c r="I20" s="892"/>
      <c r="J20" s="892"/>
      <c r="K20" s="892"/>
      <c r="L20" s="892"/>
      <c r="M20" s="892"/>
      <c r="N20" s="892"/>
      <c r="O20" s="892"/>
      <c r="P20" s="892"/>
      <c r="Q20" s="899"/>
      <c r="R20" s="899"/>
      <c r="S20" s="899"/>
      <c r="T20" s="899"/>
      <c r="U20" s="899"/>
      <c r="V20" s="899"/>
      <c r="W20" s="899"/>
      <c r="X20" s="899"/>
      <c r="Y20" s="899"/>
      <c r="Z20" s="899"/>
      <c r="AA20" s="899"/>
      <c r="AB20" s="899"/>
      <c r="AC20" s="899"/>
      <c r="AD20" s="899"/>
      <c r="AE20" s="899"/>
      <c r="AF20" s="899"/>
      <c r="AG20" s="899"/>
      <c r="AH20" s="899"/>
      <c r="AI20" s="899"/>
      <c r="AJ20" s="899"/>
      <c r="AK20" s="899"/>
      <c r="AL20" s="899"/>
      <c r="AM20" s="899"/>
      <c r="AN20" s="899"/>
      <c r="AO20" s="899"/>
      <c r="AP20" s="899"/>
      <c r="AQ20" s="899"/>
      <c r="AR20" s="899"/>
      <c r="AS20" s="899"/>
      <c r="AT20" s="899"/>
      <c r="AU20" s="899"/>
      <c r="AV20" s="899"/>
      <c r="AW20" s="899"/>
      <c r="AX20" s="899"/>
      <c r="AY20" s="899"/>
      <c r="AZ20" s="899"/>
      <c r="BA20" s="899"/>
      <c r="BB20" s="899"/>
      <c r="BC20" s="899"/>
      <c r="BD20" s="899"/>
      <c r="BE20" s="892"/>
      <c r="BF20" s="892"/>
      <c r="BG20" s="892"/>
      <c r="BH20" s="892"/>
      <c r="BI20" s="892"/>
      <c r="BJ20" s="892"/>
      <c r="BK20" s="892"/>
      <c r="BL20" s="892"/>
      <c r="BM20" s="892"/>
      <c r="BN20" s="892"/>
      <c r="BO20" s="892"/>
      <c r="BP20" s="892"/>
      <c r="BQ20" s="892"/>
      <c r="BR20" s="900"/>
      <c r="BS20" s="900"/>
      <c r="BT20" s="900"/>
      <c r="BU20" s="900"/>
      <c r="BV20" s="900"/>
      <c r="BW20" s="900"/>
      <c r="BX20" s="900"/>
      <c r="BY20" s="900"/>
      <c r="BZ20" s="900"/>
      <c r="CA20" s="900"/>
      <c r="CB20" s="900"/>
      <c r="CC20" s="900"/>
      <c r="CD20" s="900"/>
      <c r="CE20" s="899"/>
      <c r="CF20" s="899"/>
      <c r="CG20" s="899"/>
      <c r="CH20" s="899"/>
      <c r="CI20" s="899"/>
      <c r="CJ20" s="899"/>
      <c r="CK20" s="899"/>
      <c r="CL20" s="899"/>
      <c r="CM20" s="899"/>
      <c r="CN20" s="899"/>
      <c r="CO20" s="899"/>
      <c r="CP20" s="899"/>
      <c r="CQ20" s="899"/>
      <c r="CR20" s="899"/>
      <c r="CS20" s="899"/>
      <c r="CT20" s="899"/>
      <c r="CU20" s="899"/>
      <c r="CV20" s="899"/>
      <c r="CW20" s="899"/>
      <c r="CX20" s="899"/>
      <c r="CY20" s="899"/>
      <c r="CZ20" s="899"/>
      <c r="DA20" s="899"/>
      <c r="DB20" s="899"/>
      <c r="DC20" s="899"/>
      <c r="DD20" s="899"/>
      <c r="DE20" s="899"/>
      <c r="DF20" s="899"/>
    </row>
    <row r="21" spans="2:110" ht="14.25">
      <c r="B21" s="869"/>
      <c r="C21" s="870"/>
      <c r="D21" s="892"/>
      <c r="E21" s="892"/>
      <c r="F21" s="892"/>
      <c r="G21" s="892"/>
      <c r="H21" s="892"/>
      <c r="I21" s="892"/>
      <c r="J21" s="892"/>
      <c r="K21" s="892"/>
      <c r="L21" s="892"/>
      <c r="M21" s="892"/>
      <c r="N21" s="892"/>
      <c r="O21" s="892"/>
      <c r="P21" s="892"/>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899"/>
      <c r="AY21" s="899"/>
      <c r="AZ21" s="899"/>
      <c r="BA21" s="899"/>
      <c r="BB21" s="899"/>
      <c r="BC21" s="899"/>
      <c r="BD21" s="899"/>
      <c r="BE21" s="892"/>
      <c r="BF21" s="892"/>
      <c r="BG21" s="892"/>
      <c r="BH21" s="892"/>
      <c r="BI21" s="892"/>
      <c r="BJ21" s="892"/>
      <c r="BK21" s="892"/>
      <c r="BL21" s="892"/>
      <c r="BM21" s="892"/>
      <c r="BN21" s="892"/>
      <c r="BO21" s="892"/>
      <c r="BP21" s="892"/>
      <c r="BQ21" s="892"/>
      <c r="BR21" s="900"/>
      <c r="BS21" s="900"/>
      <c r="BT21" s="900"/>
      <c r="BU21" s="900"/>
      <c r="BV21" s="900"/>
      <c r="BW21" s="900"/>
      <c r="BX21" s="900"/>
      <c r="BY21" s="900"/>
      <c r="BZ21" s="900"/>
      <c r="CA21" s="900"/>
      <c r="CB21" s="900"/>
      <c r="CC21" s="900"/>
      <c r="CD21" s="900"/>
      <c r="CE21" s="899"/>
      <c r="CF21" s="899"/>
      <c r="CG21" s="899"/>
      <c r="CH21" s="899"/>
      <c r="CI21" s="899"/>
      <c r="CJ21" s="899"/>
      <c r="CK21" s="899"/>
      <c r="CL21" s="899"/>
      <c r="CM21" s="899"/>
      <c r="CN21" s="899"/>
      <c r="CO21" s="899"/>
      <c r="CP21" s="899"/>
      <c r="CQ21" s="899"/>
      <c r="CR21" s="899"/>
      <c r="CS21" s="899"/>
      <c r="CT21" s="899"/>
      <c r="CU21" s="899"/>
      <c r="CV21" s="899"/>
      <c r="CW21" s="899"/>
      <c r="CX21" s="899"/>
      <c r="CY21" s="899"/>
      <c r="CZ21" s="899"/>
      <c r="DA21" s="899"/>
      <c r="DB21" s="899"/>
      <c r="DC21" s="899"/>
      <c r="DD21" s="899"/>
      <c r="DE21" s="899"/>
      <c r="DF21" s="899"/>
    </row>
    <row r="22" spans="2:110" ht="14.25">
      <c r="B22" s="869"/>
      <c r="C22" s="870"/>
      <c r="D22" s="892"/>
      <c r="E22" s="892"/>
      <c r="F22" s="892"/>
      <c r="G22" s="892"/>
      <c r="H22" s="892"/>
      <c r="I22" s="892"/>
      <c r="J22" s="892"/>
      <c r="K22" s="892"/>
      <c r="L22" s="892"/>
      <c r="M22" s="892"/>
      <c r="N22" s="892"/>
      <c r="O22" s="892"/>
      <c r="P22" s="892"/>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899"/>
      <c r="AY22" s="899"/>
      <c r="AZ22" s="899"/>
      <c r="BA22" s="899"/>
      <c r="BB22" s="899"/>
      <c r="BC22" s="899"/>
      <c r="BD22" s="899"/>
      <c r="BE22" s="892"/>
      <c r="BF22" s="892"/>
      <c r="BG22" s="892"/>
      <c r="BH22" s="892"/>
      <c r="BI22" s="892"/>
      <c r="BJ22" s="892"/>
      <c r="BK22" s="892"/>
      <c r="BL22" s="892"/>
      <c r="BM22" s="892"/>
      <c r="BN22" s="892"/>
      <c r="BO22" s="892"/>
      <c r="BP22" s="892"/>
      <c r="BQ22" s="892"/>
      <c r="BR22" s="900"/>
      <c r="BS22" s="900"/>
      <c r="BT22" s="900"/>
      <c r="BU22" s="900"/>
      <c r="BV22" s="900"/>
      <c r="BW22" s="900"/>
      <c r="BX22" s="900"/>
      <c r="BY22" s="900"/>
      <c r="BZ22" s="900"/>
      <c r="CA22" s="900"/>
      <c r="CB22" s="900"/>
      <c r="CC22" s="900"/>
      <c r="CD22" s="900"/>
      <c r="CE22" s="899"/>
      <c r="CF22" s="899"/>
      <c r="CG22" s="899"/>
      <c r="CH22" s="899"/>
      <c r="CI22" s="899"/>
      <c r="CJ22" s="899"/>
      <c r="CK22" s="899"/>
      <c r="CL22" s="899"/>
      <c r="CM22" s="899"/>
      <c r="CN22" s="899"/>
      <c r="CO22" s="899"/>
      <c r="CP22" s="899"/>
      <c r="CQ22" s="899"/>
      <c r="CR22" s="899"/>
      <c r="CS22" s="899"/>
      <c r="CT22" s="899"/>
      <c r="CU22" s="899"/>
      <c r="CV22" s="899"/>
      <c r="CW22" s="899"/>
      <c r="CX22" s="899"/>
      <c r="CY22" s="899"/>
      <c r="CZ22" s="899"/>
      <c r="DA22" s="899"/>
      <c r="DB22" s="899"/>
      <c r="DC22" s="899"/>
      <c r="DD22" s="899"/>
      <c r="DE22" s="899"/>
      <c r="DF22" s="899"/>
    </row>
    <row r="23" spans="2:110" ht="14.25">
      <c r="B23" s="869"/>
      <c r="C23" s="870"/>
      <c r="D23" s="892"/>
      <c r="E23" s="892"/>
      <c r="F23" s="892"/>
      <c r="G23" s="892"/>
      <c r="H23" s="892"/>
      <c r="I23" s="892"/>
      <c r="J23" s="892"/>
      <c r="K23" s="892"/>
      <c r="L23" s="892"/>
      <c r="M23" s="892"/>
      <c r="N23" s="892"/>
      <c r="O23" s="892"/>
      <c r="P23" s="892"/>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9"/>
      <c r="AR23" s="899"/>
      <c r="AS23" s="899"/>
      <c r="AT23" s="899"/>
      <c r="AU23" s="899"/>
      <c r="AV23" s="899"/>
      <c r="AW23" s="899"/>
      <c r="AX23" s="899"/>
      <c r="AY23" s="899"/>
      <c r="AZ23" s="899"/>
      <c r="BA23" s="899"/>
      <c r="BB23" s="899"/>
      <c r="BC23" s="899"/>
      <c r="BD23" s="899"/>
      <c r="BE23" s="892"/>
      <c r="BF23" s="892"/>
      <c r="BG23" s="892"/>
      <c r="BH23" s="892"/>
      <c r="BI23" s="892"/>
      <c r="BJ23" s="892"/>
      <c r="BK23" s="892"/>
      <c r="BL23" s="892"/>
      <c r="BM23" s="892"/>
      <c r="BN23" s="892"/>
      <c r="BO23" s="892"/>
      <c r="BP23" s="892"/>
      <c r="BQ23" s="892"/>
      <c r="BR23" s="900"/>
      <c r="BS23" s="900"/>
      <c r="BT23" s="900"/>
      <c r="BU23" s="900"/>
      <c r="BV23" s="900"/>
      <c r="BW23" s="900"/>
      <c r="BX23" s="900"/>
      <c r="BY23" s="900"/>
      <c r="BZ23" s="900"/>
      <c r="CA23" s="900"/>
      <c r="CB23" s="900"/>
      <c r="CC23" s="900"/>
      <c r="CD23" s="900"/>
      <c r="CE23" s="899"/>
      <c r="CF23" s="899"/>
      <c r="CG23" s="899"/>
      <c r="CH23" s="899"/>
      <c r="CI23" s="899"/>
      <c r="CJ23" s="899"/>
      <c r="CK23" s="899"/>
      <c r="CL23" s="899"/>
      <c r="CM23" s="899"/>
      <c r="CN23" s="899"/>
      <c r="CO23" s="899"/>
      <c r="CP23" s="899"/>
      <c r="CQ23" s="899"/>
      <c r="CR23" s="899"/>
      <c r="CS23" s="899"/>
      <c r="CT23" s="899"/>
      <c r="CU23" s="899"/>
      <c r="CV23" s="899"/>
      <c r="CW23" s="899"/>
      <c r="CX23" s="899"/>
      <c r="CY23" s="899"/>
      <c r="CZ23" s="899"/>
      <c r="DA23" s="899"/>
      <c r="DB23" s="899"/>
      <c r="DC23" s="899"/>
      <c r="DD23" s="899"/>
      <c r="DE23" s="899"/>
      <c r="DF23" s="899"/>
    </row>
    <row r="24" spans="2:110" ht="14.25">
      <c r="B24" s="869"/>
      <c r="C24" s="870"/>
      <c r="D24" s="892"/>
      <c r="E24" s="892"/>
      <c r="F24" s="892"/>
      <c r="G24" s="892"/>
      <c r="H24" s="892"/>
      <c r="I24" s="892"/>
      <c r="J24" s="892"/>
      <c r="K24" s="892"/>
      <c r="L24" s="892"/>
      <c r="M24" s="892"/>
      <c r="N24" s="892"/>
      <c r="O24" s="892"/>
      <c r="P24" s="892"/>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899"/>
      <c r="AX24" s="899"/>
      <c r="AY24" s="899"/>
      <c r="AZ24" s="899"/>
      <c r="BA24" s="899"/>
      <c r="BB24" s="899"/>
      <c r="BC24" s="899"/>
      <c r="BD24" s="899"/>
      <c r="BE24" s="892"/>
      <c r="BF24" s="892"/>
      <c r="BG24" s="892"/>
      <c r="BH24" s="892"/>
      <c r="BI24" s="892"/>
      <c r="BJ24" s="892"/>
      <c r="BK24" s="892"/>
      <c r="BL24" s="892"/>
      <c r="BM24" s="892"/>
      <c r="BN24" s="892"/>
      <c r="BO24" s="892"/>
      <c r="BP24" s="892"/>
      <c r="BQ24" s="892"/>
      <c r="BR24" s="900"/>
      <c r="BS24" s="900"/>
      <c r="BT24" s="900"/>
      <c r="BU24" s="900"/>
      <c r="BV24" s="900"/>
      <c r="BW24" s="900"/>
      <c r="BX24" s="900"/>
      <c r="BY24" s="900"/>
      <c r="BZ24" s="900"/>
      <c r="CA24" s="900"/>
      <c r="CB24" s="900"/>
      <c r="CC24" s="900"/>
      <c r="CD24" s="900"/>
      <c r="CE24" s="899"/>
      <c r="CF24" s="899"/>
      <c r="CG24" s="899"/>
      <c r="CH24" s="899"/>
      <c r="CI24" s="899"/>
      <c r="CJ24" s="899"/>
      <c r="CK24" s="899"/>
      <c r="CL24" s="899"/>
      <c r="CM24" s="899"/>
      <c r="CN24" s="899"/>
      <c r="CO24" s="899"/>
      <c r="CP24" s="899"/>
      <c r="CQ24" s="899"/>
      <c r="CR24" s="899"/>
      <c r="CS24" s="899"/>
      <c r="CT24" s="899"/>
      <c r="CU24" s="899"/>
      <c r="CV24" s="899"/>
      <c r="CW24" s="899"/>
      <c r="CX24" s="899"/>
      <c r="CY24" s="899"/>
      <c r="CZ24" s="899"/>
      <c r="DA24" s="899"/>
      <c r="DB24" s="899"/>
      <c r="DC24" s="899"/>
      <c r="DD24" s="899"/>
      <c r="DE24" s="899"/>
      <c r="DF24" s="899"/>
    </row>
    <row r="25" spans="2:110" ht="14.25">
      <c r="B25" s="869"/>
      <c r="C25" s="870"/>
      <c r="D25" s="892"/>
      <c r="E25" s="892"/>
      <c r="F25" s="892"/>
      <c r="G25" s="892"/>
      <c r="H25" s="892"/>
      <c r="I25" s="892"/>
      <c r="J25" s="892"/>
      <c r="K25" s="892"/>
      <c r="L25" s="892"/>
      <c r="M25" s="892"/>
      <c r="N25" s="892"/>
      <c r="O25" s="892"/>
      <c r="P25" s="892"/>
      <c r="Q25" s="899"/>
      <c r="R25" s="899"/>
      <c r="S25" s="899"/>
      <c r="T25" s="899"/>
      <c r="U25" s="899"/>
      <c r="V25" s="899"/>
      <c r="W25" s="899"/>
      <c r="X25" s="899"/>
      <c r="Y25" s="899"/>
      <c r="Z25" s="899"/>
      <c r="AA25" s="899"/>
      <c r="AB25" s="899"/>
      <c r="AC25" s="899"/>
      <c r="AD25" s="899"/>
      <c r="AE25" s="899"/>
      <c r="AF25" s="899"/>
      <c r="AG25" s="899"/>
      <c r="AH25" s="899"/>
      <c r="AI25" s="899"/>
      <c r="AJ25" s="899"/>
      <c r="AK25" s="899"/>
      <c r="AL25" s="899"/>
      <c r="AM25" s="899"/>
      <c r="AN25" s="899"/>
      <c r="AO25" s="899"/>
      <c r="AP25" s="899"/>
      <c r="AQ25" s="899"/>
      <c r="AR25" s="899"/>
      <c r="AS25" s="899"/>
      <c r="AT25" s="899"/>
      <c r="AU25" s="899"/>
      <c r="AV25" s="899"/>
      <c r="AW25" s="899"/>
      <c r="AX25" s="899"/>
      <c r="AY25" s="899"/>
      <c r="AZ25" s="899"/>
      <c r="BA25" s="899"/>
      <c r="BB25" s="899"/>
      <c r="BC25" s="899"/>
      <c r="BD25" s="899"/>
      <c r="BE25" s="892"/>
      <c r="BF25" s="892"/>
      <c r="BG25" s="892"/>
      <c r="BH25" s="892"/>
      <c r="BI25" s="892"/>
      <c r="BJ25" s="892"/>
      <c r="BK25" s="892"/>
      <c r="BL25" s="892"/>
      <c r="BM25" s="892"/>
      <c r="BN25" s="892"/>
      <c r="BO25" s="892"/>
      <c r="BP25" s="892"/>
      <c r="BQ25" s="892"/>
      <c r="BR25" s="900"/>
      <c r="BS25" s="900"/>
      <c r="BT25" s="900"/>
      <c r="BU25" s="900"/>
      <c r="BV25" s="900"/>
      <c r="BW25" s="900"/>
      <c r="BX25" s="900"/>
      <c r="BY25" s="900"/>
      <c r="BZ25" s="900"/>
      <c r="CA25" s="900"/>
      <c r="CB25" s="900"/>
      <c r="CC25" s="900"/>
      <c r="CD25" s="900"/>
      <c r="CE25" s="899"/>
      <c r="CF25" s="899"/>
      <c r="CG25" s="899"/>
      <c r="CH25" s="899"/>
      <c r="CI25" s="899"/>
      <c r="CJ25" s="899"/>
      <c r="CK25" s="899"/>
      <c r="CL25" s="899"/>
      <c r="CM25" s="899"/>
      <c r="CN25" s="899"/>
      <c r="CO25" s="899"/>
      <c r="CP25" s="899"/>
      <c r="CQ25" s="899"/>
      <c r="CR25" s="899"/>
      <c r="CS25" s="899"/>
      <c r="CT25" s="899"/>
      <c r="CU25" s="899"/>
      <c r="CV25" s="899"/>
      <c r="CW25" s="899"/>
      <c r="CX25" s="899"/>
      <c r="CY25" s="899"/>
      <c r="CZ25" s="899"/>
      <c r="DA25" s="899"/>
      <c r="DB25" s="899"/>
      <c r="DC25" s="899"/>
      <c r="DD25" s="899"/>
      <c r="DE25" s="899"/>
      <c r="DF25" s="899"/>
    </row>
    <row r="26" spans="2:110" ht="14.25">
      <c r="B26" s="893"/>
      <c r="C26" s="894"/>
      <c r="D26" s="892"/>
      <c r="E26" s="892"/>
      <c r="F26" s="892"/>
      <c r="G26" s="892"/>
      <c r="H26" s="892"/>
      <c r="I26" s="892"/>
      <c r="J26" s="892"/>
      <c r="K26" s="892"/>
      <c r="L26" s="892"/>
      <c r="M26" s="892"/>
      <c r="N26" s="892"/>
      <c r="O26" s="892"/>
      <c r="P26" s="892"/>
      <c r="Q26" s="899"/>
      <c r="R26" s="899"/>
      <c r="S26" s="899"/>
      <c r="T26" s="899"/>
      <c r="U26" s="899"/>
      <c r="V26" s="899"/>
      <c r="W26" s="899"/>
      <c r="X26" s="899"/>
      <c r="Y26" s="899"/>
      <c r="Z26" s="899"/>
      <c r="AA26" s="899"/>
      <c r="AB26" s="899"/>
      <c r="AC26" s="899"/>
      <c r="AD26" s="899"/>
      <c r="AE26" s="899"/>
      <c r="AF26" s="899"/>
      <c r="AG26" s="899"/>
      <c r="AH26" s="899"/>
      <c r="AI26" s="899"/>
      <c r="AJ26" s="899"/>
      <c r="AK26" s="899"/>
      <c r="AL26" s="899"/>
      <c r="AM26" s="899"/>
      <c r="AN26" s="899"/>
      <c r="AO26" s="899"/>
      <c r="AP26" s="899"/>
      <c r="AQ26" s="899"/>
      <c r="AR26" s="899"/>
      <c r="AS26" s="899"/>
      <c r="AT26" s="899"/>
      <c r="AU26" s="899"/>
      <c r="AV26" s="899"/>
      <c r="AW26" s="899"/>
      <c r="AX26" s="899"/>
      <c r="AY26" s="899"/>
      <c r="AZ26" s="899"/>
      <c r="BA26" s="899"/>
      <c r="BB26" s="899"/>
      <c r="BC26" s="899"/>
      <c r="BD26" s="899"/>
      <c r="BE26" s="892"/>
      <c r="BF26" s="892"/>
      <c r="BG26" s="892"/>
      <c r="BH26" s="892"/>
      <c r="BI26" s="892"/>
      <c r="BJ26" s="892"/>
      <c r="BK26" s="892"/>
      <c r="BL26" s="892"/>
      <c r="BM26" s="892"/>
      <c r="BN26" s="892"/>
      <c r="BO26" s="892"/>
      <c r="BP26" s="892"/>
      <c r="BQ26" s="892"/>
      <c r="BR26" s="900"/>
      <c r="BS26" s="900"/>
      <c r="BT26" s="900"/>
      <c r="BU26" s="900"/>
      <c r="BV26" s="900"/>
      <c r="BW26" s="900"/>
      <c r="BX26" s="900"/>
      <c r="BY26" s="900"/>
      <c r="BZ26" s="900"/>
      <c r="CA26" s="900"/>
      <c r="CB26" s="900"/>
      <c r="CC26" s="900"/>
      <c r="CD26" s="900"/>
      <c r="CE26" s="899"/>
      <c r="CF26" s="899"/>
      <c r="CG26" s="899"/>
      <c r="CH26" s="899"/>
      <c r="CI26" s="899"/>
      <c r="CJ26" s="899"/>
      <c r="CK26" s="899"/>
      <c r="CL26" s="899"/>
      <c r="CM26" s="899"/>
      <c r="CN26" s="899"/>
      <c r="CO26" s="899"/>
      <c r="CP26" s="899"/>
      <c r="CQ26" s="899"/>
      <c r="CR26" s="899"/>
      <c r="CS26" s="899"/>
      <c r="CT26" s="899"/>
      <c r="CU26" s="899"/>
      <c r="CV26" s="899"/>
      <c r="CW26" s="899"/>
      <c r="CX26" s="899"/>
      <c r="CY26" s="899"/>
      <c r="CZ26" s="899"/>
      <c r="DA26" s="899"/>
      <c r="DB26" s="899"/>
      <c r="DC26" s="899"/>
      <c r="DD26" s="899"/>
      <c r="DE26" s="899"/>
      <c r="DF26" s="899"/>
    </row>
    <row r="28" spans="2:110" ht="14.25">
      <c r="B28" s="854" t="s">
        <v>363</v>
      </c>
      <c r="C28" s="855"/>
      <c r="D28" s="786" t="s">
        <v>357</v>
      </c>
      <c r="E28" s="787"/>
      <c r="F28" s="787"/>
      <c r="G28" s="787"/>
      <c r="H28" s="787"/>
      <c r="I28" s="787"/>
      <c r="J28" s="787"/>
      <c r="K28" s="787"/>
      <c r="L28" s="787"/>
      <c r="M28" s="787"/>
      <c r="N28" s="787"/>
      <c r="O28" s="787"/>
      <c r="P28" s="788"/>
      <c r="Q28" s="901" t="s">
        <v>364</v>
      </c>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3"/>
      <c r="AQ28" s="786" t="s">
        <v>365</v>
      </c>
      <c r="AR28" s="787"/>
      <c r="AS28" s="787"/>
      <c r="AT28" s="787"/>
      <c r="AU28" s="787"/>
      <c r="AV28" s="787"/>
      <c r="AW28" s="787"/>
      <c r="AX28" s="787"/>
      <c r="AY28" s="787"/>
      <c r="AZ28" s="787"/>
      <c r="BA28" s="787"/>
      <c r="BB28" s="788"/>
      <c r="BC28" s="786" t="s">
        <v>366</v>
      </c>
      <c r="BD28" s="787"/>
      <c r="BE28" s="787"/>
      <c r="BF28" s="787"/>
      <c r="BG28" s="787"/>
      <c r="BH28" s="788"/>
      <c r="BI28" s="787" t="s">
        <v>367</v>
      </c>
      <c r="BJ28" s="787"/>
      <c r="BK28" s="787"/>
      <c r="BL28" s="787"/>
      <c r="BM28" s="787"/>
      <c r="BN28" s="787"/>
      <c r="BO28" s="787"/>
      <c r="BP28" s="787"/>
      <c r="BQ28" s="787"/>
      <c r="BR28" s="787"/>
      <c r="BS28" s="787"/>
      <c r="BT28" s="787"/>
      <c r="BU28" s="787"/>
      <c r="BV28" s="787"/>
      <c r="BW28" s="787"/>
      <c r="BX28" s="787"/>
      <c r="BY28" s="787"/>
      <c r="BZ28" s="787"/>
      <c r="CA28" s="787"/>
      <c r="CB28" s="787"/>
      <c r="CC28" s="787"/>
      <c r="CD28" s="788"/>
      <c r="CE28" s="786" t="s">
        <v>368</v>
      </c>
      <c r="CF28" s="787"/>
      <c r="CG28" s="787"/>
      <c r="CH28" s="787"/>
      <c r="CI28" s="787"/>
      <c r="CJ28" s="787"/>
      <c r="CK28" s="787"/>
      <c r="CL28" s="787"/>
      <c r="CM28" s="787"/>
      <c r="CN28" s="787"/>
      <c r="CO28" s="787"/>
      <c r="CP28" s="787"/>
      <c r="CQ28" s="787"/>
      <c r="CR28" s="787"/>
      <c r="CS28" s="787"/>
      <c r="CT28" s="787"/>
      <c r="CU28" s="787"/>
      <c r="CV28" s="787"/>
      <c r="CW28" s="787"/>
      <c r="CX28" s="787"/>
      <c r="CY28" s="787"/>
      <c r="CZ28" s="787"/>
      <c r="DA28" s="787"/>
      <c r="DB28" s="787"/>
      <c r="DC28" s="787"/>
      <c r="DD28" s="787"/>
      <c r="DE28" s="787"/>
      <c r="DF28" s="788"/>
    </row>
    <row r="29" spans="2:110" ht="14.25">
      <c r="B29" s="869"/>
      <c r="C29" s="870"/>
      <c r="D29" s="888"/>
      <c r="E29" s="889"/>
      <c r="F29" s="889"/>
      <c r="G29" s="889"/>
      <c r="H29" s="889"/>
      <c r="I29" s="889"/>
      <c r="J29" s="889"/>
      <c r="K29" s="889"/>
      <c r="L29" s="889"/>
      <c r="M29" s="889"/>
      <c r="N29" s="889"/>
      <c r="O29" s="889"/>
      <c r="P29" s="890"/>
      <c r="Q29" s="206"/>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76"/>
      <c r="AQ29" s="904"/>
      <c r="AR29" s="905"/>
      <c r="AS29" s="905"/>
      <c r="AT29" s="905"/>
      <c r="AU29" s="905"/>
      <c r="AV29" s="905"/>
      <c r="AW29" s="905"/>
      <c r="AX29" s="905"/>
      <c r="AY29" s="905"/>
      <c r="AZ29" s="905"/>
      <c r="BA29" s="905"/>
      <c r="BB29" s="906"/>
      <c r="BC29" s="98"/>
      <c r="BD29" s="60"/>
      <c r="BE29" s="60"/>
      <c r="BF29" s="60"/>
      <c r="BG29" s="60"/>
      <c r="BH29" s="61"/>
      <c r="BI29" s="60"/>
      <c r="BJ29" s="60"/>
      <c r="BK29" s="60"/>
      <c r="BL29" s="60"/>
      <c r="BM29" s="60"/>
      <c r="BN29" s="60"/>
      <c r="BO29" s="60"/>
      <c r="BP29" s="60"/>
      <c r="BQ29" s="60"/>
      <c r="BR29" s="60"/>
      <c r="BS29" s="60"/>
      <c r="BT29" s="60"/>
      <c r="BU29" s="60"/>
      <c r="BV29" s="60"/>
      <c r="BW29" s="60"/>
      <c r="BX29" s="60"/>
      <c r="BY29" s="60"/>
      <c r="BZ29" s="60"/>
      <c r="CA29" s="60"/>
      <c r="CB29" s="60"/>
      <c r="CC29" s="60"/>
      <c r="CD29" s="61"/>
      <c r="CE29" s="98"/>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1"/>
    </row>
    <row r="30" spans="2:110" ht="14.25">
      <c r="B30" s="869"/>
      <c r="C30" s="870"/>
      <c r="D30" s="888"/>
      <c r="E30" s="889"/>
      <c r="F30" s="889"/>
      <c r="G30" s="889"/>
      <c r="H30" s="889"/>
      <c r="I30" s="889"/>
      <c r="J30" s="889"/>
      <c r="K30" s="889"/>
      <c r="L30" s="889"/>
      <c r="M30" s="889"/>
      <c r="N30" s="889"/>
      <c r="O30" s="889"/>
      <c r="P30" s="890"/>
      <c r="Q30" s="206"/>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76"/>
      <c r="AQ30" s="904"/>
      <c r="AR30" s="905"/>
      <c r="AS30" s="905"/>
      <c r="AT30" s="905"/>
      <c r="AU30" s="905"/>
      <c r="AV30" s="905"/>
      <c r="AW30" s="905"/>
      <c r="AX30" s="905"/>
      <c r="AY30" s="905"/>
      <c r="AZ30" s="905"/>
      <c r="BA30" s="905"/>
      <c r="BB30" s="906"/>
      <c r="BC30" s="98"/>
      <c r="BD30" s="60"/>
      <c r="BE30" s="60"/>
      <c r="BF30" s="60"/>
      <c r="BG30" s="60"/>
      <c r="BH30" s="61"/>
      <c r="BI30" s="60"/>
      <c r="BJ30" s="60"/>
      <c r="BK30" s="60"/>
      <c r="BL30" s="60"/>
      <c r="BM30" s="60"/>
      <c r="BN30" s="60"/>
      <c r="BO30" s="60"/>
      <c r="BP30" s="60"/>
      <c r="BQ30" s="60"/>
      <c r="BR30" s="60"/>
      <c r="BS30" s="60"/>
      <c r="BT30" s="60"/>
      <c r="BU30" s="60"/>
      <c r="BV30" s="60"/>
      <c r="BW30" s="60"/>
      <c r="BX30" s="60"/>
      <c r="BY30" s="60"/>
      <c r="BZ30" s="60"/>
      <c r="CA30" s="60"/>
      <c r="CB30" s="60"/>
      <c r="CC30" s="60"/>
      <c r="CD30" s="61"/>
      <c r="CE30" s="98"/>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1"/>
    </row>
    <row r="31" spans="2:110" ht="14.25">
      <c r="B31" s="869"/>
      <c r="C31" s="870"/>
      <c r="D31" s="888"/>
      <c r="E31" s="889"/>
      <c r="F31" s="889"/>
      <c r="G31" s="889"/>
      <c r="H31" s="889"/>
      <c r="I31" s="889"/>
      <c r="J31" s="889"/>
      <c r="K31" s="889"/>
      <c r="L31" s="889"/>
      <c r="M31" s="889"/>
      <c r="N31" s="889"/>
      <c r="O31" s="889"/>
      <c r="P31" s="890"/>
      <c r="Q31" s="206"/>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76"/>
      <c r="AQ31" s="904"/>
      <c r="AR31" s="905"/>
      <c r="AS31" s="905"/>
      <c r="AT31" s="905"/>
      <c r="AU31" s="905"/>
      <c r="AV31" s="905"/>
      <c r="AW31" s="905"/>
      <c r="AX31" s="905"/>
      <c r="AY31" s="905"/>
      <c r="AZ31" s="905"/>
      <c r="BA31" s="905"/>
      <c r="BB31" s="906"/>
      <c r="BC31" s="98"/>
      <c r="BD31" s="60"/>
      <c r="BE31" s="60"/>
      <c r="BF31" s="60"/>
      <c r="BG31" s="60"/>
      <c r="BH31" s="61"/>
      <c r="BI31" s="60"/>
      <c r="BJ31" s="60"/>
      <c r="BK31" s="60"/>
      <c r="BL31" s="60"/>
      <c r="BM31" s="60"/>
      <c r="BN31" s="60"/>
      <c r="BO31" s="60"/>
      <c r="BP31" s="60"/>
      <c r="BQ31" s="60"/>
      <c r="BR31" s="60"/>
      <c r="BS31" s="60"/>
      <c r="BT31" s="60"/>
      <c r="BU31" s="60"/>
      <c r="BV31" s="60"/>
      <c r="BW31" s="60"/>
      <c r="BX31" s="60"/>
      <c r="BY31" s="60"/>
      <c r="BZ31" s="60"/>
      <c r="CA31" s="60"/>
      <c r="CB31" s="60"/>
      <c r="CC31" s="60"/>
      <c r="CD31" s="61"/>
      <c r="CE31" s="98"/>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1"/>
    </row>
    <row r="32" spans="2:110" ht="14.25">
      <c r="B32" s="869"/>
      <c r="C32" s="870"/>
      <c r="D32" s="888"/>
      <c r="E32" s="889"/>
      <c r="F32" s="889"/>
      <c r="G32" s="889"/>
      <c r="H32" s="889"/>
      <c r="I32" s="889"/>
      <c r="J32" s="889"/>
      <c r="K32" s="889"/>
      <c r="L32" s="889"/>
      <c r="M32" s="889"/>
      <c r="N32" s="889"/>
      <c r="O32" s="889"/>
      <c r="P32" s="890"/>
      <c r="Q32" s="206"/>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76"/>
      <c r="AQ32" s="904"/>
      <c r="AR32" s="905"/>
      <c r="AS32" s="905"/>
      <c r="AT32" s="905"/>
      <c r="AU32" s="905"/>
      <c r="AV32" s="905"/>
      <c r="AW32" s="905"/>
      <c r="AX32" s="905"/>
      <c r="AY32" s="905"/>
      <c r="AZ32" s="905"/>
      <c r="BA32" s="905"/>
      <c r="BB32" s="906"/>
      <c r="BC32" s="98"/>
      <c r="BD32" s="60"/>
      <c r="BE32" s="60"/>
      <c r="BF32" s="60"/>
      <c r="BG32" s="60"/>
      <c r="BH32" s="61"/>
      <c r="BI32" s="60"/>
      <c r="BJ32" s="60"/>
      <c r="BK32" s="60"/>
      <c r="BL32" s="60"/>
      <c r="BM32" s="60"/>
      <c r="BN32" s="60"/>
      <c r="BO32" s="60"/>
      <c r="BP32" s="60"/>
      <c r="BQ32" s="60"/>
      <c r="BR32" s="60"/>
      <c r="BS32" s="60"/>
      <c r="BT32" s="60"/>
      <c r="BU32" s="60"/>
      <c r="BV32" s="60"/>
      <c r="BW32" s="60"/>
      <c r="BX32" s="60"/>
      <c r="BY32" s="60"/>
      <c r="BZ32" s="60"/>
      <c r="CA32" s="60"/>
      <c r="CB32" s="60"/>
      <c r="CC32" s="60"/>
      <c r="CD32" s="61"/>
      <c r="CE32" s="98"/>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1"/>
    </row>
    <row r="33" spans="2:110" ht="14.25">
      <c r="B33" s="869"/>
      <c r="C33" s="870"/>
      <c r="D33" s="888"/>
      <c r="E33" s="889"/>
      <c r="F33" s="889"/>
      <c r="G33" s="889"/>
      <c r="H33" s="889"/>
      <c r="I33" s="889"/>
      <c r="J33" s="889"/>
      <c r="K33" s="889"/>
      <c r="L33" s="889"/>
      <c r="M33" s="889"/>
      <c r="N33" s="889"/>
      <c r="O33" s="889"/>
      <c r="P33" s="890"/>
      <c r="Q33" s="206"/>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76"/>
      <c r="AQ33" s="904"/>
      <c r="AR33" s="905"/>
      <c r="AS33" s="905"/>
      <c r="AT33" s="905"/>
      <c r="AU33" s="905"/>
      <c r="AV33" s="905"/>
      <c r="AW33" s="905"/>
      <c r="AX33" s="905"/>
      <c r="AY33" s="905"/>
      <c r="AZ33" s="905"/>
      <c r="BA33" s="905"/>
      <c r="BB33" s="906"/>
      <c r="BC33" s="98"/>
      <c r="BD33" s="60"/>
      <c r="BE33" s="60"/>
      <c r="BF33" s="60"/>
      <c r="BG33" s="60"/>
      <c r="BH33" s="61"/>
      <c r="BI33" s="60"/>
      <c r="BJ33" s="60"/>
      <c r="BK33" s="60"/>
      <c r="BL33" s="60"/>
      <c r="BM33" s="60"/>
      <c r="BN33" s="60"/>
      <c r="BO33" s="60"/>
      <c r="BP33" s="60"/>
      <c r="BQ33" s="60"/>
      <c r="BR33" s="60"/>
      <c r="BS33" s="60"/>
      <c r="BT33" s="60"/>
      <c r="BU33" s="60"/>
      <c r="BV33" s="60"/>
      <c r="BW33" s="60"/>
      <c r="BX33" s="60"/>
      <c r="BY33" s="60"/>
      <c r="BZ33" s="60"/>
      <c r="CA33" s="60"/>
      <c r="CB33" s="60"/>
      <c r="CC33" s="60"/>
      <c r="CD33" s="61"/>
      <c r="CE33" s="98"/>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1"/>
    </row>
    <row r="34" spans="2:110" ht="14.25">
      <c r="B34" s="869"/>
      <c r="C34" s="870"/>
      <c r="D34" s="888"/>
      <c r="E34" s="889"/>
      <c r="F34" s="889"/>
      <c r="G34" s="889"/>
      <c r="H34" s="889"/>
      <c r="I34" s="889"/>
      <c r="J34" s="889"/>
      <c r="K34" s="889"/>
      <c r="L34" s="889"/>
      <c r="M34" s="889"/>
      <c r="N34" s="889"/>
      <c r="O34" s="889"/>
      <c r="P34" s="890"/>
      <c r="Q34" s="206"/>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76"/>
      <c r="AQ34" s="904"/>
      <c r="AR34" s="905"/>
      <c r="AS34" s="905"/>
      <c r="AT34" s="905"/>
      <c r="AU34" s="905"/>
      <c r="AV34" s="905"/>
      <c r="AW34" s="905"/>
      <c r="AX34" s="905"/>
      <c r="AY34" s="905"/>
      <c r="AZ34" s="905"/>
      <c r="BA34" s="905"/>
      <c r="BB34" s="906"/>
      <c r="BC34" s="98"/>
      <c r="BD34" s="60"/>
      <c r="BE34" s="60"/>
      <c r="BF34" s="60"/>
      <c r="BG34" s="60"/>
      <c r="BH34" s="61"/>
      <c r="BI34" s="60"/>
      <c r="BJ34" s="60"/>
      <c r="BK34" s="60"/>
      <c r="BL34" s="60"/>
      <c r="BM34" s="60"/>
      <c r="BN34" s="60"/>
      <c r="BO34" s="60"/>
      <c r="BP34" s="60"/>
      <c r="BQ34" s="60"/>
      <c r="BR34" s="60"/>
      <c r="BS34" s="60"/>
      <c r="BT34" s="60"/>
      <c r="BU34" s="60"/>
      <c r="BV34" s="60"/>
      <c r="BW34" s="60"/>
      <c r="BX34" s="60"/>
      <c r="BY34" s="60"/>
      <c r="BZ34" s="60"/>
      <c r="CA34" s="60"/>
      <c r="CB34" s="60"/>
      <c r="CC34" s="60"/>
      <c r="CD34" s="61"/>
      <c r="CE34" s="98"/>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1"/>
    </row>
    <row r="35" spans="2:110" ht="14.25">
      <c r="B35" s="869"/>
      <c r="C35" s="870"/>
      <c r="D35" s="888"/>
      <c r="E35" s="889"/>
      <c r="F35" s="889"/>
      <c r="G35" s="889"/>
      <c r="H35" s="889"/>
      <c r="I35" s="889"/>
      <c r="J35" s="889"/>
      <c r="K35" s="889"/>
      <c r="L35" s="889"/>
      <c r="M35" s="889"/>
      <c r="N35" s="889"/>
      <c r="O35" s="889"/>
      <c r="P35" s="890"/>
      <c r="Q35" s="206"/>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76"/>
      <c r="AQ35" s="904"/>
      <c r="AR35" s="905"/>
      <c r="AS35" s="905"/>
      <c r="AT35" s="905"/>
      <c r="AU35" s="905"/>
      <c r="AV35" s="905"/>
      <c r="AW35" s="905"/>
      <c r="AX35" s="905"/>
      <c r="AY35" s="905"/>
      <c r="AZ35" s="905"/>
      <c r="BA35" s="905"/>
      <c r="BB35" s="906"/>
      <c r="BC35" s="98"/>
      <c r="BD35" s="60"/>
      <c r="BE35" s="60"/>
      <c r="BF35" s="60"/>
      <c r="BG35" s="60"/>
      <c r="BH35" s="61"/>
      <c r="BI35" s="60"/>
      <c r="BJ35" s="60"/>
      <c r="BK35" s="60"/>
      <c r="BL35" s="60"/>
      <c r="BM35" s="60"/>
      <c r="BN35" s="60"/>
      <c r="BO35" s="60"/>
      <c r="BP35" s="60"/>
      <c r="BQ35" s="60"/>
      <c r="BR35" s="60"/>
      <c r="BS35" s="60"/>
      <c r="BT35" s="60"/>
      <c r="BU35" s="60"/>
      <c r="BV35" s="60"/>
      <c r="BW35" s="60"/>
      <c r="BX35" s="60"/>
      <c r="BY35" s="60"/>
      <c r="BZ35" s="60"/>
      <c r="CA35" s="60"/>
      <c r="CB35" s="60"/>
      <c r="CC35" s="60"/>
      <c r="CD35" s="61"/>
      <c r="CE35" s="98"/>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1"/>
    </row>
    <row r="36" spans="2:110" ht="14.25">
      <c r="B36" s="869"/>
      <c r="C36" s="870"/>
      <c r="D36" s="888"/>
      <c r="E36" s="889"/>
      <c r="F36" s="889"/>
      <c r="G36" s="889"/>
      <c r="H36" s="889"/>
      <c r="I36" s="889"/>
      <c r="J36" s="889"/>
      <c r="K36" s="889"/>
      <c r="L36" s="889"/>
      <c r="M36" s="889"/>
      <c r="N36" s="889"/>
      <c r="O36" s="889"/>
      <c r="P36" s="890"/>
      <c r="Q36" s="206"/>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76"/>
      <c r="AQ36" s="904"/>
      <c r="AR36" s="905"/>
      <c r="AS36" s="905"/>
      <c r="AT36" s="905"/>
      <c r="AU36" s="905"/>
      <c r="AV36" s="905"/>
      <c r="AW36" s="905"/>
      <c r="AX36" s="905"/>
      <c r="AY36" s="905"/>
      <c r="AZ36" s="905"/>
      <c r="BA36" s="905"/>
      <c r="BB36" s="906"/>
      <c r="BC36" s="98"/>
      <c r="BD36" s="60"/>
      <c r="BE36" s="60"/>
      <c r="BF36" s="60"/>
      <c r="BG36" s="60"/>
      <c r="BH36" s="61"/>
      <c r="BI36" s="60"/>
      <c r="BJ36" s="60"/>
      <c r="BK36" s="60"/>
      <c r="BL36" s="60"/>
      <c r="BM36" s="60"/>
      <c r="BN36" s="60"/>
      <c r="BO36" s="60"/>
      <c r="BP36" s="60"/>
      <c r="BQ36" s="60"/>
      <c r="BR36" s="60"/>
      <c r="BS36" s="60"/>
      <c r="BT36" s="60"/>
      <c r="BU36" s="60"/>
      <c r="BV36" s="60"/>
      <c r="BW36" s="60"/>
      <c r="BX36" s="60"/>
      <c r="BY36" s="60"/>
      <c r="BZ36" s="60"/>
      <c r="CA36" s="60"/>
      <c r="CB36" s="60"/>
      <c r="CC36" s="60"/>
      <c r="CD36" s="61"/>
      <c r="CE36" s="98"/>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1"/>
    </row>
    <row r="37" spans="2:110" ht="14.25">
      <c r="B37" s="869"/>
      <c r="C37" s="870"/>
      <c r="D37" s="888"/>
      <c r="E37" s="889"/>
      <c r="F37" s="889"/>
      <c r="G37" s="889"/>
      <c r="H37" s="889"/>
      <c r="I37" s="889"/>
      <c r="J37" s="889"/>
      <c r="K37" s="889"/>
      <c r="L37" s="889"/>
      <c r="M37" s="889"/>
      <c r="N37" s="889"/>
      <c r="O37" s="889"/>
      <c r="P37" s="890"/>
      <c r="Q37" s="206"/>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76"/>
      <c r="AQ37" s="904"/>
      <c r="AR37" s="905"/>
      <c r="AS37" s="905"/>
      <c r="AT37" s="905"/>
      <c r="AU37" s="905"/>
      <c r="AV37" s="905"/>
      <c r="AW37" s="905"/>
      <c r="AX37" s="905"/>
      <c r="AY37" s="905"/>
      <c r="AZ37" s="905"/>
      <c r="BA37" s="905"/>
      <c r="BB37" s="906"/>
      <c r="BC37" s="98"/>
      <c r="BD37" s="60"/>
      <c r="BE37" s="60"/>
      <c r="BF37" s="60"/>
      <c r="BG37" s="60"/>
      <c r="BH37" s="61"/>
      <c r="BI37" s="60"/>
      <c r="BJ37" s="60"/>
      <c r="BK37" s="60"/>
      <c r="BL37" s="60"/>
      <c r="BM37" s="60"/>
      <c r="BN37" s="60"/>
      <c r="BO37" s="60"/>
      <c r="BP37" s="60"/>
      <c r="BQ37" s="60"/>
      <c r="BR37" s="60"/>
      <c r="BS37" s="60"/>
      <c r="BT37" s="60"/>
      <c r="BU37" s="60"/>
      <c r="BV37" s="60"/>
      <c r="BW37" s="60"/>
      <c r="BX37" s="60"/>
      <c r="BY37" s="60"/>
      <c r="BZ37" s="60"/>
      <c r="CA37" s="60"/>
      <c r="CB37" s="60"/>
      <c r="CC37" s="60"/>
      <c r="CD37" s="61"/>
      <c r="CE37" s="98"/>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1"/>
    </row>
    <row r="38" spans="2:110" ht="14.25">
      <c r="B38" s="869"/>
      <c r="C38" s="870"/>
      <c r="D38" s="888"/>
      <c r="E38" s="889"/>
      <c r="F38" s="889"/>
      <c r="G38" s="889"/>
      <c r="H38" s="889"/>
      <c r="I38" s="889"/>
      <c r="J38" s="889"/>
      <c r="K38" s="889"/>
      <c r="L38" s="889"/>
      <c r="M38" s="889"/>
      <c r="N38" s="889"/>
      <c r="O38" s="889"/>
      <c r="P38" s="890"/>
      <c r="Q38" s="206"/>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76"/>
      <c r="AQ38" s="904"/>
      <c r="AR38" s="905"/>
      <c r="AS38" s="905"/>
      <c r="AT38" s="905"/>
      <c r="AU38" s="905"/>
      <c r="AV38" s="905"/>
      <c r="AW38" s="905"/>
      <c r="AX38" s="905"/>
      <c r="AY38" s="905"/>
      <c r="AZ38" s="905"/>
      <c r="BA38" s="905"/>
      <c r="BB38" s="906"/>
      <c r="BC38" s="98"/>
      <c r="BD38" s="60"/>
      <c r="BE38" s="60"/>
      <c r="BF38" s="60"/>
      <c r="BG38" s="60"/>
      <c r="BH38" s="61"/>
      <c r="BI38" s="60"/>
      <c r="BJ38" s="60"/>
      <c r="BK38" s="60"/>
      <c r="BL38" s="60"/>
      <c r="BM38" s="60"/>
      <c r="BN38" s="60"/>
      <c r="BO38" s="60"/>
      <c r="BP38" s="60"/>
      <c r="BQ38" s="60"/>
      <c r="BR38" s="60"/>
      <c r="BS38" s="60"/>
      <c r="BT38" s="60"/>
      <c r="BU38" s="60"/>
      <c r="BV38" s="60"/>
      <c r="BW38" s="60"/>
      <c r="BX38" s="60"/>
      <c r="BY38" s="60"/>
      <c r="BZ38" s="60"/>
      <c r="CA38" s="60"/>
      <c r="CB38" s="60"/>
      <c r="CC38" s="60"/>
      <c r="CD38" s="61"/>
      <c r="CE38" s="98"/>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1"/>
    </row>
    <row r="39" spans="2:110" ht="14.25">
      <c r="B39" s="869"/>
      <c r="C39" s="870"/>
      <c r="D39" s="888"/>
      <c r="E39" s="889"/>
      <c r="F39" s="889"/>
      <c r="G39" s="889"/>
      <c r="H39" s="889"/>
      <c r="I39" s="889"/>
      <c r="J39" s="889"/>
      <c r="K39" s="889"/>
      <c r="L39" s="889"/>
      <c r="M39" s="889"/>
      <c r="N39" s="889"/>
      <c r="O39" s="889"/>
      <c r="P39" s="890"/>
      <c r="Q39" s="206"/>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76"/>
      <c r="AQ39" s="904"/>
      <c r="AR39" s="905"/>
      <c r="AS39" s="905"/>
      <c r="AT39" s="905"/>
      <c r="AU39" s="905"/>
      <c r="AV39" s="905"/>
      <c r="AW39" s="905"/>
      <c r="AX39" s="905"/>
      <c r="AY39" s="905"/>
      <c r="AZ39" s="905"/>
      <c r="BA39" s="905"/>
      <c r="BB39" s="906"/>
      <c r="BC39" s="98"/>
      <c r="BD39" s="60"/>
      <c r="BE39" s="60"/>
      <c r="BF39" s="60"/>
      <c r="BG39" s="60"/>
      <c r="BH39" s="61"/>
      <c r="BI39" s="60"/>
      <c r="BJ39" s="60"/>
      <c r="BK39" s="60"/>
      <c r="BL39" s="60"/>
      <c r="BM39" s="60"/>
      <c r="BN39" s="60"/>
      <c r="BO39" s="60"/>
      <c r="BP39" s="60"/>
      <c r="BQ39" s="60"/>
      <c r="BR39" s="60"/>
      <c r="BS39" s="60"/>
      <c r="BT39" s="60"/>
      <c r="BU39" s="60"/>
      <c r="BV39" s="60"/>
      <c r="BW39" s="60"/>
      <c r="BX39" s="60"/>
      <c r="BY39" s="60"/>
      <c r="BZ39" s="60"/>
      <c r="CA39" s="60"/>
      <c r="CB39" s="60"/>
      <c r="CC39" s="60"/>
      <c r="CD39" s="61"/>
      <c r="CE39" s="98"/>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1"/>
    </row>
    <row r="40" spans="2:110" ht="14.25">
      <c r="B40" s="869"/>
      <c r="C40" s="870"/>
      <c r="D40" s="888"/>
      <c r="E40" s="889"/>
      <c r="F40" s="889"/>
      <c r="G40" s="889"/>
      <c r="H40" s="889"/>
      <c r="I40" s="889"/>
      <c r="J40" s="889"/>
      <c r="K40" s="889"/>
      <c r="L40" s="889"/>
      <c r="M40" s="889"/>
      <c r="N40" s="889"/>
      <c r="O40" s="889"/>
      <c r="P40" s="890"/>
      <c r="Q40" s="206"/>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76"/>
      <c r="AQ40" s="904"/>
      <c r="AR40" s="905"/>
      <c r="AS40" s="905"/>
      <c r="AT40" s="905"/>
      <c r="AU40" s="905"/>
      <c r="AV40" s="905"/>
      <c r="AW40" s="905"/>
      <c r="AX40" s="905"/>
      <c r="AY40" s="905"/>
      <c r="AZ40" s="905"/>
      <c r="BA40" s="905"/>
      <c r="BB40" s="906"/>
      <c r="BC40" s="98"/>
      <c r="BD40" s="60"/>
      <c r="BE40" s="60"/>
      <c r="BF40" s="60"/>
      <c r="BG40" s="60"/>
      <c r="BH40" s="61"/>
      <c r="BI40" s="60"/>
      <c r="BJ40" s="60"/>
      <c r="BK40" s="60"/>
      <c r="BL40" s="60"/>
      <c r="BM40" s="60"/>
      <c r="BN40" s="60"/>
      <c r="BO40" s="60"/>
      <c r="BP40" s="60"/>
      <c r="BQ40" s="60"/>
      <c r="BR40" s="60"/>
      <c r="BS40" s="60"/>
      <c r="BT40" s="60"/>
      <c r="BU40" s="60"/>
      <c r="BV40" s="60"/>
      <c r="BW40" s="60"/>
      <c r="BX40" s="60"/>
      <c r="BY40" s="60"/>
      <c r="BZ40" s="60"/>
      <c r="CA40" s="60"/>
      <c r="CB40" s="60"/>
      <c r="CC40" s="60"/>
      <c r="CD40" s="61"/>
      <c r="CE40" s="98"/>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1"/>
    </row>
    <row r="41" spans="2:110" ht="14.25">
      <c r="B41" s="869"/>
      <c r="C41" s="870"/>
      <c r="D41" s="888"/>
      <c r="E41" s="889"/>
      <c r="F41" s="889"/>
      <c r="G41" s="889"/>
      <c r="H41" s="889"/>
      <c r="I41" s="889"/>
      <c r="J41" s="889"/>
      <c r="K41" s="889"/>
      <c r="L41" s="889"/>
      <c r="M41" s="889"/>
      <c r="N41" s="889"/>
      <c r="O41" s="889"/>
      <c r="P41" s="890"/>
      <c r="Q41" s="206"/>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76"/>
      <c r="AQ41" s="904"/>
      <c r="AR41" s="905"/>
      <c r="AS41" s="905"/>
      <c r="AT41" s="905"/>
      <c r="AU41" s="905"/>
      <c r="AV41" s="905"/>
      <c r="AW41" s="905"/>
      <c r="AX41" s="905"/>
      <c r="AY41" s="905"/>
      <c r="AZ41" s="905"/>
      <c r="BA41" s="905"/>
      <c r="BB41" s="906"/>
      <c r="BC41" s="98"/>
      <c r="BD41" s="60"/>
      <c r="BE41" s="60"/>
      <c r="BF41" s="60"/>
      <c r="BG41" s="60"/>
      <c r="BH41" s="61"/>
      <c r="BI41" s="60"/>
      <c r="BJ41" s="60"/>
      <c r="BK41" s="60"/>
      <c r="BL41" s="60"/>
      <c r="BM41" s="60"/>
      <c r="BN41" s="60"/>
      <c r="BO41" s="60"/>
      <c r="BP41" s="60"/>
      <c r="BQ41" s="60"/>
      <c r="BR41" s="60"/>
      <c r="BS41" s="60"/>
      <c r="BT41" s="60"/>
      <c r="BU41" s="60"/>
      <c r="BV41" s="60"/>
      <c r="BW41" s="60"/>
      <c r="BX41" s="60"/>
      <c r="BY41" s="60"/>
      <c r="BZ41" s="60"/>
      <c r="CA41" s="60"/>
      <c r="CB41" s="60"/>
      <c r="CC41" s="60"/>
      <c r="CD41" s="61"/>
      <c r="CE41" s="98"/>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1"/>
    </row>
    <row r="42" spans="2:110" ht="14.25">
      <c r="B42" s="893"/>
      <c r="C42" s="894"/>
      <c r="D42" s="888"/>
      <c r="E42" s="889"/>
      <c r="F42" s="889"/>
      <c r="G42" s="889"/>
      <c r="H42" s="889"/>
      <c r="I42" s="889"/>
      <c r="J42" s="889"/>
      <c r="K42" s="889"/>
      <c r="L42" s="889"/>
      <c r="M42" s="889"/>
      <c r="N42" s="889"/>
      <c r="O42" s="889"/>
      <c r="P42" s="890"/>
      <c r="Q42" s="206"/>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76"/>
      <c r="AQ42" s="904"/>
      <c r="AR42" s="905"/>
      <c r="AS42" s="905"/>
      <c r="AT42" s="905"/>
      <c r="AU42" s="905"/>
      <c r="AV42" s="905"/>
      <c r="AW42" s="905"/>
      <c r="AX42" s="905"/>
      <c r="AY42" s="905"/>
      <c r="AZ42" s="905"/>
      <c r="BA42" s="905"/>
      <c r="BB42" s="906"/>
      <c r="BC42" s="98"/>
      <c r="BD42" s="60"/>
      <c r="BE42" s="60"/>
      <c r="BF42" s="60"/>
      <c r="BG42" s="60"/>
      <c r="BH42" s="61"/>
      <c r="BI42" s="60"/>
      <c r="BJ42" s="60"/>
      <c r="BK42" s="60"/>
      <c r="BL42" s="60"/>
      <c r="BM42" s="60"/>
      <c r="BN42" s="60"/>
      <c r="BO42" s="60"/>
      <c r="BP42" s="60"/>
      <c r="BQ42" s="60"/>
      <c r="BR42" s="60"/>
      <c r="BS42" s="60"/>
      <c r="BT42" s="60"/>
      <c r="BU42" s="60"/>
      <c r="BV42" s="60"/>
      <c r="BW42" s="60"/>
      <c r="BX42" s="60"/>
      <c r="BY42" s="60"/>
      <c r="BZ42" s="60"/>
      <c r="CA42" s="60"/>
      <c r="CB42" s="60"/>
      <c r="CC42" s="60"/>
      <c r="CD42" s="61"/>
      <c r="CE42" s="98"/>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1"/>
    </row>
    <row r="44" ht="14.25">
      <c r="B44" s="103" t="s">
        <v>695</v>
      </c>
    </row>
  </sheetData>
  <sheetProtection/>
  <mergeCells count="227">
    <mergeCell ref="D42:P42"/>
    <mergeCell ref="Q42:AP42"/>
    <mergeCell ref="AQ42:BB42"/>
    <mergeCell ref="BC42:BH42"/>
    <mergeCell ref="BI42:CD42"/>
    <mergeCell ref="CE42:DF42"/>
    <mergeCell ref="D41:P41"/>
    <mergeCell ref="Q41:AP41"/>
    <mergeCell ref="AQ41:BB41"/>
    <mergeCell ref="BC41:BH41"/>
    <mergeCell ref="BI41:CD41"/>
    <mergeCell ref="CE41:DF41"/>
    <mergeCell ref="D40:P40"/>
    <mergeCell ref="Q40:AP40"/>
    <mergeCell ref="AQ40:BB40"/>
    <mergeCell ref="BC40:BH40"/>
    <mergeCell ref="BI40:CD40"/>
    <mergeCell ref="CE40:DF40"/>
    <mergeCell ref="D39:P39"/>
    <mergeCell ref="Q39:AP39"/>
    <mergeCell ref="AQ39:BB39"/>
    <mergeCell ref="BC39:BH39"/>
    <mergeCell ref="BI39:CD39"/>
    <mergeCell ref="CE39:DF39"/>
    <mergeCell ref="D38:P38"/>
    <mergeCell ref="Q38:AP38"/>
    <mergeCell ref="AQ38:BB38"/>
    <mergeCell ref="BC38:BH38"/>
    <mergeCell ref="BI38:CD38"/>
    <mergeCell ref="CE38:DF38"/>
    <mergeCell ref="D37:P37"/>
    <mergeCell ref="Q37:AP37"/>
    <mergeCell ref="AQ37:BB37"/>
    <mergeCell ref="BC37:BH37"/>
    <mergeCell ref="BI37:CD37"/>
    <mergeCell ref="CE37:DF37"/>
    <mergeCell ref="D36:P36"/>
    <mergeCell ref="Q36:AP36"/>
    <mergeCell ref="AQ36:BB36"/>
    <mergeCell ref="BC36:BH36"/>
    <mergeCell ref="BI36:CD36"/>
    <mergeCell ref="CE36:DF36"/>
    <mergeCell ref="D35:P35"/>
    <mergeCell ref="Q35:AP35"/>
    <mergeCell ref="AQ35:BB35"/>
    <mergeCell ref="BC35:BH35"/>
    <mergeCell ref="BI35:CD35"/>
    <mergeCell ref="CE35:DF35"/>
    <mergeCell ref="D34:P34"/>
    <mergeCell ref="Q34:AP34"/>
    <mergeCell ref="AQ34:BB34"/>
    <mergeCell ref="BC34:BH34"/>
    <mergeCell ref="BI34:CD34"/>
    <mergeCell ref="CE34:DF34"/>
    <mergeCell ref="D33:P33"/>
    <mergeCell ref="Q33:AP33"/>
    <mergeCell ref="AQ33:BB33"/>
    <mergeCell ref="BC33:BH33"/>
    <mergeCell ref="BI33:CD33"/>
    <mergeCell ref="CE33:DF33"/>
    <mergeCell ref="D32:P32"/>
    <mergeCell ref="Q32:AP32"/>
    <mergeCell ref="AQ32:BB32"/>
    <mergeCell ref="BC32:BH32"/>
    <mergeCell ref="BI32:CD32"/>
    <mergeCell ref="CE32:DF32"/>
    <mergeCell ref="BI30:CD30"/>
    <mergeCell ref="CE30:DF30"/>
    <mergeCell ref="D31:P31"/>
    <mergeCell ref="Q31:AP31"/>
    <mergeCell ref="AQ31:BB31"/>
    <mergeCell ref="BC31:BH31"/>
    <mergeCell ref="BI31:CD31"/>
    <mergeCell ref="CE31:DF31"/>
    <mergeCell ref="CE28:DF28"/>
    <mergeCell ref="D29:P29"/>
    <mergeCell ref="Q29:AP29"/>
    <mergeCell ref="AQ29:BB29"/>
    <mergeCell ref="BC29:BH29"/>
    <mergeCell ref="BI29:CD29"/>
    <mergeCell ref="CE29:DF29"/>
    <mergeCell ref="B28:C42"/>
    <mergeCell ref="D28:P28"/>
    <mergeCell ref="Q28:AP28"/>
    <mergeCell ref="AQ28:BB28"/>
    <mergeCell ref="BC28:BH28"/>
    <mergeCell ref="BI28:CD28"/>
    <mergeCell ref="D30:P30"/>
    <mergeCell ref="Q30:AP30"/>
    <mergeCell ref="AQ30:BB30"/>
    <mergeCell ref="BC30:BH30"/>
    <mergeCell ref="D26:P26"/>
    <mergeCell ref="Q26:AJ26"/>
    <mergeCell ref="AK26:BD26"/>
    <mergeCell ref="BE26:BQ26"/>
    <mergeCell ref="BR26:CD26"/>
    <mergeCell ref="CE26:DF26"/>
    <mergeCell ref="D25:P25"/>
    <mergeCell ref="Q25:AJ25"/>
    <mergeCell ref="AK25:BD25"/>
    <mergeCell ref="BE25:BQ25"/>
    <mergeCell ref="BR25:CD25"/>
    <mergeCell ref="CE25:DF25"/>
    <mergeCell ref="D24:P24"/>
    <mergeCell ref="Q24:AJ24"/>
    <mergeCell ref="AK24:BD24"/>
    <mergeCell ref="BE24:BQ24"/>
    <mergeCell ref="BR24:CD24"/>
    <mergeCell ref="CE24:DF24"/>
    <mergeCell ref="D23:P23"/>
    <mergeCell ref="Q23:AJ23"/>
    <mergeCell ref="AK23:BD23"/>
    <mergeCell ref="BE23:BQ23"/>
    <mergeCell ref="BR23:CD23"/>
    <mergeCell ref="CE23:DF23"/>
    <mergeCell ref="D22:P22"/>
    <mergeCell ref="Q22:AJ22"/>
    <mergeCell ref="AK22:BD22"/>
    <mergeCell ref="BE22:BQ22"/>
    <mergeCell ref="BR22:CD22"/>
    <mergeCell ref="CE22:DF22"/>
    <mergeCell ref="BR20:CD20"/>
    <mergeCell ref="CE20:DF20"/>
    <mergeCell ref="D21:P21"/>
    <mergeCell ref="Q21:AJ21"/>
    <mergeCell ref="AK21:BD21"/>
    <mergeCell ref="BE21:BQ21"/>
    <mergeCell ref="BR21:CD21"/>
    <mergeCell ref="CE21:DF21"/>
    <mergeCell ref="CE18:DF18"/>
    <mergeCell ref="D19:P19"/>
    <mergeCell ref="Q19:AJ19"/>
    <mergeCell ref="AK19:BD19"/>
    <mergeCell ref="BE19:BQ19"/>
    <mergeCell ref="BR19:CD19"/>
    <mergeCell ref="CE19:DF19"/>
    <mergeCell ref="B18:C26"/>
    <mergeCell ref="D18:P18"/>
    <mergeCell ref="Q18:AJ18"/>
    <mergeCell ref="AK18:BD18"/>
    <mergeCell ref="BE18:BQ18"/>
    <mergeCell ref="BR18:CD18"/>
    <mergeCell ref="D20:P20"/>
    <mergeCell ref="Q20:AJ20"/>
    <mergeCell ref="AK20:BD20"/>
    <mergeCell ref="BE20:BQ20"/>
    <mergeCell ref="CX15:DF15"/>
    <mergeCell ref="D16:P16"/>
    <mergeCell ref="Q16:AC16"/>
    <mergeCell ref="AD16:AP16"/>
    <mergeCell ref="AQ16:BC16"/>
    <mergeCell ref="BG16:BM16"/>
    <mergeCell ref="BN16:CW16"/>
    <mergeCell ref="CX16:DF16"/>
    <mergeCell ref="D15:P15"/>
    <mergeCell ref="Q15:AC15"/>
    <mergeCell ref="AD15:AP15"/>
    <mergeCell ref="AQ15:BC15"/>
    <mergeCell ref="BG15:BM15"/>
    <mergeCell ref="BN15:CW15"/>
    <mergeCell ref="CX13:DF13"/>
    <mergeCell ref="D14:P14"/>
    <mergeCell ref="Q14:AC14"/>
    <mergeCell ref="AD14:AP14"/>
    <mergeCell ref="AQ14:BC14"/>
    <mergeCell ref="BG14:BM14"/>
    <mergeCell ref="BN14:CW14"/>
    <mergeCell ref="CX14:DF14"/>
    <mergeCell ref="D13:P13"/>
    <mergeCell ref="Q13:AC13"/>
    <mergeCell ref="AD13:AP13"/>
    <mergeCell ref="AQ13:BC13"/>
    <mergeCell ref="BG13:BM13"/>
    <mergeCell ref="BN13:CW13"/>
    <mergeCell ref="CX11:DF11"/>
    <mergeCell ref="D12:P12"/>
    <mergeCell ref="Q12:AC12"/>
    <mergeCell ref="AD12:AP12"/>
    <mergeCell ref="AQ12:BC12"/>
    <mergeCell ref="BG12:BM12"/>
    <mergeCell ref="BN12:CW12"/>
    <mergeCell ref="CX12:DF12"/>
    <mergeCell ref="D11:P11"/>
    <mergeCell ref="Q11:AC11"/>
    <mergeCell ref="AD11:AP11"/>
    <mergeCell ref="AQ11:BC11"/>
    <mergeCell ref="BG11:BM11"/>
    <mergeCell ref="BN11:CW11"/>
    <mergeCell ref="CX9:DF9"/>
    <mergeCell ref="D10:P10"/>
    <mergeCell ref="Q10:AC10"/>
    <mergeCell ref="AD10:AP10"/>
    <mergeCell ref="AQ10:BC10"/>
    <mergeCell ref="BG10:BM10"/>
    <mergeCell ref="BN10:CW10"/>
    <mergeCell ref="CX10:DF10"/>
    <mergeCell ref="D9:P9"/>
    <mergeCell ref="Q9:AC9"/>
    <mergeCell ref="AD9:AP9"/>
    <mergeCell ref="AQ9:BC9"/>
    <mergeCell ref="BG9:BM9"/>
    <mergeCell ref="BN9:CW9"/>
    <mergeCell ref="BN7:CW7"/>
    <mergeCell ref="CX7:DF7"/>
    <mergeCell ref="D8:P8"/>
    <mergeCell ref="Q8:AC8"/>
    <mergeCell ref="AD8:AP8"/>
    <mergeCell ref="AQ8:BC8"/>
    <mergeCell ref="BG8:BM8"/>
    <mergeCell ref="BN8:CW8"/>
    <mergeCell ref="CX8:DF8"/>
    <mergeCell ref="AQ6:BC6"/>
    <mergeCell ref="D7:P7"/>
    <mergeCell ref="Q7:AC7"/>
    <mergeCell ref="AD7:AP7"/>
    <mergeCell ref="AQ7:BC7"/>
    <mergeCell ref="BG7:BM7"/>
    <mergeCell ref="B3:CS3"/>
    <mergeCell ref="CU3:DF3"/>
    <mergeCell ref="B5:C16"/>
    <mergeCell ref="D5:AC6"/>
    <mergeCell ref="AD5:BC5"/>
    <mergeCell ref="BE5:BF16"/>
    <mergeCell ref="BG5:BM6"/>
    <mergeCell ref="BN5:CW6"/>
    <mergeCell ref="CX5:DF6"/>
    <mergeCell ref="AD6:AP6"/>
  </mergeCells>
  <printOptions/>
  <pageMargins left="0.511811024" right="0.511811024" top="0.787401575" bottom="0.787401575" header="0.31496062" footer="0.31496062"/>
  <pageSetup orientation="portrait" paperSize="9"/>
</worksheet>
</file>

<file path=xl/worksheets/sheet12.xml><?xml version="1.0" encoding="utf-8"?>
<worksheet xmlns="http://schemas.openxmlformats.org/spreadsheetml/2006/main" xmlns:r="http://schemas.openxmlformats.org/officeDocument/2006/relationships">
  <dimension ref="A2:DK63"/>
  <sheetViews>
    <sheetView zoomScalePageLayoutView="0" workbookViewId="0" topLeftCell="A1">
      <selection activeCell="A1" sqref="A1"/>
    </sheetView>
  </sheetViews>
  <sheetFormatPr defaultColWidth="1.7109375" defaultRowHeight="15"/>
  <cols>
    <col min="1" max="16384" width="1.7109375" style="582" customWidth="1"/>
  </cols>
  <sheetData>
    <row r="2" spans="2:56" ht="20.25">
      <c r="B2" s="961" t="s">
        <v>369</v>
      </c>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1"/>
      <c r="AW2" s="961"/>
      <c r="AX2" s="961"/>
      <c r="AY2" s="961"/>
      <c r="AZ2" s="961"/>
      <c r="BA2" s="961"/>
      <c r="BB2" s="961"/>
      <c r="BC2" s="961"/>
      <c r="BD2" s="961"/>
    </row>
    <row r="4" spans="2:115" s="32" customFormat="1" ht="12.75">
      <c r="B4" s="106" t="s">
        <v>370</v>
      </c>
      <c r="C4" s="107"/>
      <c r="D4" s="107"/>
      <c r="E4" s="107"/>
      <c r="F4" s="107"/>
      <c r="G4" s="107"/>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7"/>
      <c r="AQ4" s="107"/>
      <c r="AR4" s="107"/>
      <c r="AS4" s="106" t="s">
        <v>40</v>
      </c>
      <c r="AT4" s="107"/>
      <c r="AU4" s="107"/>
      <c r="AV4" s="108"/>
      <c r="AW4" s="108"/>
      <c r="AX4" s="108"/>
      <c r="AY4" s="108"/>
      <c r="AZ4" s="108"/>
      <c r="BA4" s="108"/>
      <c r="BB4" s="108"/>
      <c r="BC4" s="108"/>
      <c r="BD4" s="109"/>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row>
    <row r="5" spans="1:115" s="32" customFormat="1" ht="12.75">
      <c r="A5" s="35"/>
      <c r="B5" s="111" t="str">
        <f>'Cad. Emp'!R7</f>
        <v>AUDITEC CONTABILIDADE LTDA</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3"/>
      <c r="AS5" s="114" t="str">
        <f>'Cad. Emp'!D7</f>
        <v>10.495.495/0001-20</v>
      </c>
      <c r="AT5" s="115"/>
      <c r="AU5" s="115"/>
      <c r="AV5" s="115"/>
      <c r="AW5" s="115"/>
      <c r="AX5" s="115"/>
      <c r="AY5" s="115"/>
      <c r="AZ5" s="115"/>
      <c r="BA5" s="115"/>
      <c r="BB5" s="115"/>
      <c r="BC5" s="115"/>
      <c r="BD5" s="116"/>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row>
    <row r="6" spans="1:115" s="32" customFormat="1" ht="12.75">
      <c r="A6" s="35"/>
      <c r="B6" s="106" t="s">
        <v>117</v>
      </c>
      <c r="C6" s="117"/>
      <c r="D6" s="117"/>
      <c r="E6" s="117"/>
      <c r="F6" s="117"/>
      <c r="G6" s="117"/>
      <c r="H6" s="117"/>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7"/>
      <c r="AO6" s="117"/>
      <c r="AP6" s="117"/>
      <c r="AQ6" s="117"/>
      <c r="AR6" s="117"/>
      <c r="AS6" s="117"/>
      <c r="AT6" s="119"/>
      <c r="AU6" s="119"/>
      <c r="AV6" s="119"/>
      <c r="AW6" s="119"/>
      <c r="AX6" s="119"/>
      <c r="AY6" s="119"/>
      <c r="AZ6" s="119"/>
      <c r="BA6" s="119"/>
      <c r="BB6" s="119"/>
      <c r="BC6" s="119"/>
      <c r="BD6" s="12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row>
    <row r="7" spans="1:115" s="32" customFormat="1" ht="12.75">
      <c r="A7" s="35"/>
      <c r="B7" s="121" t="str">
        <f>'Cad. Emp'!D9</f>
        <v>Rua Luis Domingues, 1°Andar, Sala 02 e 03</v>
      </c>
      <c r="C7" s="907"/>
      <c r="D7" s="907"/>
      <c r="E7" s="907"/>
      <c r="F7" s="907"/>
      <c r="G7" s="907"/>
      <c r="H7" s="907"/>
      <c r="I7" s="907"/>
      <c r="J7" s="907"/>
      <c r="K7" s="907"/>
      <c r="L7" s="907"/>
      <c r="M7" s="907"/>
      <c r="N7" s="907"/>
      <c r="O7" s="907"/>
      <c r="P7" s="907"/>
      <c r="Q7" s="907"/>
      <c r="R7" s="907"/>
      <c r="S7" s="907"/>
      <c r="T7" s="907"/>
      <c r="U7" s="907"/>
      <c r="V7" s="907"/>
      <c r="W7" s="907"/>
      <c r="X7" s="907"/>
      <c r="Y7" s="45" t="s">
        <v>9</v>
      </c>
      <c r="Z7" s="45"/>
      <c r="AA7" s="47">
        <f>'Cad. Emp'!AM9</f>
        <v>2000</v>
      </c>
      <c r="AB7" s="47"/>
      <c r="AC7" s="47"/>
      <c r="AD7" s="45" t="s">
        <v>42</v>
      </c>
      <c r="AE7" s="47" t="str">
        <f>'Cad. Emp'!AR9</f>
        <v>Centro</v>
      </c>
      <c r="AF7" s="47"/>
      <c r="AG7" s="47"/>
      <c r="AH7" s="47"/>
      <c r="AI7" s="47"/>
      <c r="AJ7" s="47"/>
      <c r="AK7" s="47"/>
      <c r="AL7" s="47"/>
      <c r="AM7" s="47"/>
      <c r="AN7" s="47"/>
      <c r="AO7" s="45" t="s">
        <v>42</v>
      </c>
      <c r="AP7" s="47" t="str">
        <f>'Cad. Emp'!D11</f>
        <v>Imperatriz</v>
      </c>
      <c r="AQ7" s="47"/>
      <c r="AR7" s="47"/>
      <c r="AS7" s="47"/>
      <c r="AT7" s="47"/>
      <c r="AU7" s="47"/>
      <c r="AV7" s="47"/>
      <c r="AW7" s="47"/>
      <c r="AX7" s="47"/>
      <c r="AY7" s="47"/>
      <c r="AZ7" s="47"/>
      <c r="BA7" s="47"/>
      <c r="BB7" s="45" t="s">
        <v>42</v>
      </c>
      <c r="BC7" s="47" t="str">
        <f>'Cad. Emp'!V11</f>
        <v>MA</v>
      </c>
      <c r="BD7" s="122"/>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row>
    <row r="8" spans="2:56" s="599" customFormat="1" ht="9">
      <c r="B8" s="600" t="s">
        <v>118</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0" t="s">
        <v>218</v>
      </c>
      <c r="AG8" s="601"/>
      <c r="AH8" s="601"/>
      <c r="AI8" s="601"/>
      <c r="AJ8" s="601"/>
      <c r="AK8" s="601"/>
      <c r="AL8" s="601"/>
      <c r="AM8" s="601"/>
      <c r="AN8" s="601"/>
      <c r="AO8" s="601"/>
      <c r="AP8" s="601"/>
      <c r="AQ8" s="601"/>
      <c r="AR8" s="602"/>
      <c r="AS8" s="601" t="s">
        <v>169</v>
      </c>
      <c r="AT8" s="601"/>
      <c r="AU8" s="601"/>
      <c r="AV8" s="601"/>
      <c r="AW8" s="601"/>
      <c r="AX8" s="601"/>
      <c r="AY8" s="601"/>
      <c r="AZ8" s="601"/>
      <c r="BA8" s="601"/>
      <c r="BB8" s="601"/>
      <c r="BC8" s="601"/>
      <c r="BD8" s="602"/>
    </row>
    <row r="9" spans="2:56" s="594" customFormat="1" ht="12.75">
      <c r="B9" s="603">
        <f>FCE!M7</f>
        <v>0</v>
      </c>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8"/>
      <c r="AF9" s="908"/>
      <c r="AG9" s="605"/>
      <c r="AH9" s="605"/>
      <c r="AI9" s="611"/>
      <c r="AJ9" s="611"/>
      <c r="AK9" s="611"/>
      <c r="AL9" s="611"/>
      <c r="AM9" s="611"/>
      <c r="AN9" s="611"/>
      <c r="AO9" s="611"/>
      <c r="AP9" s="611"/>
      <c r="AQ9" s="611"/>
      <c r="AR9" s="612"/>
      <c r="AS9" s="761" t="s">
        <v>696</v>
      </c>
      <c r="AT9" s="651"/>
      <c r="AU9" s="651"/>
      <c r="AV9" s="651"/>
      <c r="AW9" s="651"/>
      <c r="AX9" s="651"/>
      <c r="AY9" s="651"/>
      <c r="AZ9" s="651"/>
      <c r="BA9" s="651"/>
      <c r="BB9" s="651"/>
      <c r="BC9" s="651"/>
      <c r="BD9" s="652"/>
    </row>
    <row r="10" spans="2:56" s="599" customFormat="1" ht="9">
      <c r="B10" s="600" t="s">
        <v>209</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0" t="s">
        <v>371</v>
      </c>
      <c r="AA10" s="601"/>
      <c r="AB10" s="601"/>
      <c r="AC10" s="601"/>
      <c r="AD10" s="601"/>
      <c r="AE10" s="601"/>
      <c r="AF10" s="601"/>
      <c r="AG10" s="601"/>
      <c r="AH10" s="602"/>
      <c r="AI10" s="601" t="s">
        <v>372</v>
      </c>
      <c r="AJ10" s="601"/>
      <c r="AK10" s="601"/>
      <c r="AL10" s="601"/>
      <c r="AM10" s="601"/>
      <c r="AN10" s="601"/>
      <c r="AO10" s="601"/>
      <c r="AP10" s="601"/>
      <c r="AQ10" s="601"/>
      <c r="AR10" s="602"/>
      <c r="AS10" s="601"/>
      <c r="AT10" s="601"/>
      <c r="AU10" s="601"/>
      <c r="AV10" s="601"/>
      <c r="AW10" s="601"/>
      <c r="AX10" s="601"/>
      <c r="AY10" s="601"/>
      <c r="AZ10" s="601"/>
      <c r="BA10" s="601"/>
      <c r="BB10" s="601"/>
      <c r="BC10" s="601"/>
      <c r="BD10" s="602"/>
    </row>
    <row r="11" spans="2:56" s="594" customFormat="1" ht="12.75">
      <c r="B11" s="596">
        <f>FCE!Y44</f>
        <v>0</v>
      </c>
      <c r="C11" s="597"/>
      <c r="D11" s="597"/>
      <c r="E11" s="597"/>
      <c r="F11" s="597"/>
      <c r="G11" s="597"/>
      <c r="H11" s="597"/>
      <c r="I11" s="597"/>
      <c r="J11" s="597"/>
      <c r="K11" s="597"/>
      <c r="L11" s="597"/>
      <c r="M11" s="597"/>
      <c r="N11" s="597"/>
      <c r="O11" s="597"/>
      <c r="P11" s="597"/>
      <c r="Q11" s="597"/>
      <c r="R11" s="597"/>
      <c r="S11" s="597"/>
      <c r="T11" s="597"/>
      <c r="U11" s="597"/>
      <c r="V11" s="597"/>
      <c r="W11" s="597"/>
      <c r="X11" s="597"/>
      <c r="Y11" s="598"/>
      <c r="Z11" s="909">
        <f>FCE!H45</f>
        <v>0</v>
      </c>
      <c r="AA11" s="611"/>
      <c r="AB11" s="611"/>
      <c r="AC11" s="611"/>
      <c r="AD11" s="611"/>
      <c r="AE11" s="611"/>
      <c r="AF11" s="611"/>
      <c r="AG11" s="611"/>
      <c r="AH11" s="612"/>
      <c r="AI11" s="611" t="s">
        <v>373</v>
      </c>
      <c r="AJ11" s="611"/>
      <c r="AK11" s="611"/>
      <c r="AL11" s="611"/>
      <c r="AM11" s="611"/>
      <c r="AN11" s="611"/>
      <c r="AO11" s="611"/>
      <c r="AP11" s="611"/>
      <c r="AQ11" s="611"/>
      <c r="AR11" s="611"/>
      <c r="AS11" s="611"/>
      <c r="AT11" s="611"/>
      <c r="AU11" s="611"/>
      <c r="AV11" s="611"/>
      <c r="AW11" s="611"/>
      <c r="AX11" s="611"/>
      <c r="AY11" s="611"/>
      <c r="AZ11" s="611"/>
      <c r="BA11" s="611"/>
      <c r="BB11" s="611"/>
      <c r="BC11" s="611"/>
      <c r="BD11" s="612"/>
    </row>
    <row r="12" spans="2:56" s="599" customFormat="1" ht="9">
      <c r="B12" s="712" t="s">
        <v>374</v>
      </c>
      <c r="C12" s="910"/>
      <c r="D12" s="910"/>
      <c r="E12" s="910"/>
      <c r="F12" s="910"/>
      <c r="G12" s="910"/>
      <c r="H12" s="910"/>
      <c r="I12" s="910"/>
      <c r="J12" s="910"/>
      <c r="K12" s="910"/>
      <c r="L12" s="910"/>
      <c r="M12" s="910"/>
      <c r="N12" s="910"/>
      <c r="O12" s="910"/>
      <c r="P12" s="910"/>
      <c r="Q12" s="910"/>
      <c r="R12" s="910"/>
      <c r="S12" s="910"/>
      <c r="T12" s="910"/>
      <c r="U12" s="910"/>
      <c r="V12" s="910"/>
      <c r="W12" s="910"/>
      <c r="X12" s="910"/>
      <c r="Y12" s="714"/>
      <c r="Z12" s="712" t="s">
        <v>375</v>
      </c>
      <c r="AA12" s="910"/>
      <c r="AB12" s="910"/>
      <c r="AC12" s="910"/>
      <c r="AD12" s="910"/>
      <c r="AE12" s="910"/>
      <c r="AF12" s="910"/>
      <c r="AG12" s="910"/>
      <c r="AH12" s="910"/>
      <c r="AI12" s="601"/>
      <c r="AJ12" s="602"/>
      <c r="AK12" s="600" t="s">
        <v>376</v>
      </c>
      <c r="AL12" s="601"/>
      <c r="AM12" s="601"/>
      <c r="AN12" s="601"/>
      <c r="AO12" s="601"/>
      <c r="AP12" s="601"/>
      <c r="AQ12" s="601"/>
      <c r="AR12" s="601"/>
      <c r="AS12" s="601"/>
      <c r="AT12" s="601"/>
      <c r="AU12" s="601"/>
      <c r="AV12" s="602"/>
      <c r="AW12" s="601" t="s">
        <v>377</v>
      </c>
      <c r="AX12" s="601"/>
      <c r="AY12" s="601"/>
      <c r="AZ12" s="601"/>
      <c r="BA12" s="601"/>
      <c r="BB12" s="601"/>
      <c r="BC12" s="601"/>
      <c r="BD12" s="602"/>
    </row>
    <row r="13" spans="2:56" s="594" customFormat="1" ht="12.75">
      <c r="B13" s="610" t="s">
        <v>378</v>
      </c>
      <c r="C13" s="611"/>
      <c r="D13" s="611"/>
      <c r="E13" s="611"/>
      <c r="F13" s="611"/>
      <c r="G13" s="611"/>
      <c r="H13" s="611"/>
      <c r="I13" s="611"/>
      <c r="J13" s="611"/>
      <c r="K13" s="611"/>
      <c r="L13" s="611"/>
      <c r="M13" s="611"/>
      <c r="N13" s="611"/>
      <c r="O13" s="611"/>
      <c r="P13" s="611"/>
      <c r="Q13" s="611"/>
      <c r="R13" s="611"/>
      <c r="S13" s="611"/>
      <c r="T13" s="611"/>
      <c r="U13" s="611"/>
      <c r="V13" s="611"/>
      <c r="W13" s="611"/>
      <c r="X13" s="611"/>
      <c r="Y13" s="612"/>
      <c r="Z13" s="610" t="s">
        <v>379</v>
      </c>
      <c r="AA13" s="611"/>
      <c r="AB13" s="611"/>
      <c r="AC13" s="611"/>
      <c r="AD13" s="611"/>
      <c r="AE13" s="611"/>
      <c r="AF13" s="611"/>
      <c r="AG13" s="611"/>
      <c r="AH13" s="611"/>
      <c r="AI13" s="611"/>
      <c r="AJ13" s="612"/>
      <c r="AK13" s="610" t="s">
        <v>380</v>
      </c>
      <c r="AL13" s="611"/>
      <c r="AM13" s="611"/>
      <c r="AN13" s="611"/>
      <c r="AO13" s="611"/>
      <c r="AP13" s="611"/>
      <c r="AQ13" s="611"/>
      <c r="AR13" s="611"/>
      <c r="AS13" s="611"/>
      <c r="AT13" s="611"/>
      <c r="AU13" s="611"/>
      <c r="AV13" s="612"/>
      <c r="AW13" s="761" t="s">
        <v>381</v>
      </c>
      <c r="AX13" s="606"/>
      <c r="AY13" s="606"/>
      <c r="AZ13" s="606"/>
      <c r="BA13" s="606"/>
      <c r="BB13" s="606"/>
      <c r="BC13" s="606"/>
      <c r="BD13" s="607"/>
    </row>
    <row r="15" spans="2:56" ht="14.25">
      <c r="B15" s="854" t="s">
        <v>382</v>
      </c>
      <c r="C15" s="855"/>
      <c r="D15" s="911" t="s">
        <v>332</v>
      </c>
      <c r="E15" s="912"/>
      <c r="F15" s="912"/>
      <c r="G15" s="912"/>
      <c r="H15" s="913"/>
      <c r="I15" s="739" t="s">
        <v>383</v>
      </c>
      <c r="J15" s="740"/>
      <c r="K15" s="740"/>
      <c r="L15" s="740"/>
      <c r="M15" s="740"/>
      <c r="N15" s="740"/>
      <c r="O15" s="740"/>
      <c r="P15" s="740"/>
      <c r="Q15" s="740"/>
      <c r="R15" s="741"/>
      <c r="S15" s="911" t="s">
        <v>334</v>
      </c>
      <c r="T15" s="912"/>
      <c r="U15" s="912"/>
      <c r="V15" s="912"/>
      <c r="W15" s="913"/>
      <c r="X15" s="914" t="s">
        <v>384</v>
      </c>
      <c r="Y15" s="915"/>
      <c r="Z15" s="915"/>
      <c r="AA15" s="916"/>
      <c r="AB15" s="739" t="s">
        <v>385</v>
      </c>
      <c r="AC15" s="740"/>
      <c r="AD15" s="740"/>
      <c r="AE15" s="740"/>
      <c r="AF15" s="740"/>
      <c r="AG15" s="740"/>
      <c r="AH15" s="740"/>
      <c r="AI15" s="740"/>
      <c r="AJ15" s="740"/>
      <c r="AK15" s="741"/>
      <c r="AL15" s="914" t="s">
        <v>384</v>
      </c>
      <c r="AM15" s="915"/>
      <c r="AN15" s="915"/>
      <c r="AO15" s="916"/>
      <c r="AP15" s="911" t="s">
        <v>386</v>
      </c>
      <c r="AQ15" s="912"/>
      <c r="AR15" s="912"/>
      <c r="AS15" s="912"/>
      <c r="AT15" s="912"/>
      <c r="AU15" s="912"/>
      <c r="AV15" s="912"/>
      <c r="AW15" s="912"/>
      <c r="AX15" s="912"/>
      <c r="AY15" s="912"/>
      <c r="AZ15" s="912"/>
      <c r="BA15" s="912"/>
      <c r="BB15" s="912"/>
      <c r="BC15" s="912"/>
      <c r="BD15" s="913"/>
    </row>
    <row r="16" spans="2:56" ht="14.25">
      <c r="B16" s="893"/>
      <c r="C16" s="894"/>
      <c r="D16" s="917" t="s">
        <v>387</v>
      </c>
      <c r="E16" s="918"/>
      <c r="F16" s="918"/>
      <c r="G16" s="918"/>
      <c r="H16" s="919"/>
      <c r="I16" s="920" t="s">
        <v>334</v>
      </c>
      <c r="J16" s="920"/>
      <c r="K16" s="920"/>
      <c r="L16" s="920"/>
      <c r="M16" s="920"/>
      <c r="N16" s="920" t="s">
        <v>388</v>
      </c>
      <c r="O16" s="920"/>
      <c r="P16" s="920"/>
      <c r="Q16" s="920"/>
      <c r="R16" s="920"/>
      <c r="S16" s="917" t="s">
        <v>389</v>
      </c>
      <c r="T16" s="918"/>
      <c r="U16" s="918"/>
      <c r="V16" s="918"/>
      <c r="W16" s="919"/>
      <c r="X16" s="921" t="s">
        <v>390</v>
      </c>
      <c r="Y16" s="922"/>
      <c r="Z16" s="922"/>
      <c r="AA16" s="923"/>
      <c r="AB16" s="739" t="s">
        <v>332</v>
      </c>
      <c r="AC16" s="740"/>
      <c r="AD16" s="740"/>
      <c r="AE16" s="740"/>
      <c r="AF16" s="741"/>
      <c r="AG16" s="739" t="s">
        <v>334</v>
      </c>
      <c r="AH16" s="740"/>
      <c r="AI16" s="740"/>
      <c r="AJ16" s="740"/>
      <c r="AK16" s="741"/>
      <c r="AL16" s="924" t="s">
        <v>385</v>
      </c>
      <c r="AM16" s="925"/>
      <c r="AN16" s="925"/>
      <c r="AO16" s="926"/>
      <c r="AP16" s="917" t="s">
        <v>391</v>
      </c>
      <c r="AQ16" s="918"/>
      <c r="AR16" s="918"/>
      <c r="AS16" s="918"/>
      <c r="AT16" s="918"/>
      <c r="AU16" s="918"/>
      <c r="AV16" s="918"/>
      <c r="AW16" s="918"/>
      <c r="AX16" s="918"/>
      <c r="AY16" s="918"/>
      <c r="AZ16" s="918"/>
      <c r="BA16" s="918"/>
      <c r="BB16" s="918"/>
      <c r="BC16" s="918"/>
      <c r="BD16" s="919"/>
    </row>
    <row r="17" spans="2:56" ht="14.25">
      <c r="B17" s="927">
        <v>1</v>
      </c>
      <c r="C17" s="927"/>
      <c r="D17" s="928"/>
      <c r="E17" s="928"/>
      <c r="F17" s="928"/>
      <c r="G17" s="928"/>
      <c r="H17" s="928"/>
      <c r="I17" s="928"/>
      <c r="J17" s="928"/>
      <c r="K17" s="928"/>
      <c r="L17" s="928"/>
      <c r="M17" s="928"/>
      <c r="N17" s="928"/>
      <c r="O17" s="928"/>
      <c r="P17" s="928"/>
      <c r="Q17" s="928"/>
      <c r="R17" s="928"/>
      <c r="S17" s="928"/>
      <c r="T17" s="928"/>
      <c r="U17" s="928"/>
      <c r="V17" s="928"/>
      <c r="W17" s="928"/>
      <c r="X17" s="929"/>
      <c r="Y17" s="930"/>
      <c r="Z17" s="930"/>
      <c r="AA17" s="931"/>
      <c r="AB17" s="932"/>
      <c r="AC17" s="933"/>
      <c r="AD17" s="933"/>
      <c r="AE17" s="933"/>
      <c r="AF17" s="934"/>
      <c r="AG17" s="932"/>
      <c r="AH17" s="933"/>
      <c r="AI17" s="933"/>
      <c r="AJ17" s="933"/>
      <c r="AK17" s="934"/>
      <c r="AL17" s="932"/>
      <c r="AM17" s="930"/>
      <c r="AN17" s="930"/>
      <c r="AO17" s="931"/>
      <c r="AP17" s="592"/>
      <c r="AQ17" s="962"/>
      <c r="AR17" s="962"/>
      <c r="AS17" s="962"/>
      <c r="AT17" s="962"/>
      <c r="AU17" s="962"/>
      <c r="AV17" s="962"/>
      <c r="AW17" s="962"/>
      <c r="AX17" s="962"/>
      <c r="AY17" s="962"/>
      <c r="AZ17" s="962"/>
      <c r="BA17" s="962"/>
      <c r="BB17" s="962"/>
      <c r="BC17" s="962"/>
      <c r="BD17" s="593"/>
    </row>
    <row r="18" spans="2:56" ht="14.25">
      <c r="B18" s="927">
        <v>2</v>
      </c>
      <c r="C18" s="927"/>
      <c r="D18" s="928"/>
      <c r="E18" s="928"/>
      <c r="F18" s="928"/>
      <c r="G18" s="928"/>
      <c r="H18" s="928"/>
      <c r="I18" s="928"/>
      <c r="J18" s="928"/>
      <c r="K18" s="928"/>
      <c r="L18" s="928"/>
      <c r="M18" s="928"/>
      <c r="N18" s="928"/>
      <c r="O18" s="928"/>
      <c r="P18" s="928"/>
      <c r="Q18" s="928"/>
      <c r="R18" s="928"/>
      <c r="S18" s="928"/>
      <c r="T18" s="928"/>
      <c r="U18" s="928"/>
      <c r="V18" s="928"/>
      <c r="W18" s="928"/>
      <c r="X18" s="929"/>
      <c r="Y18" s="930"/>
      <c r="Z18" s="930"/>
      <c r="AA18" s="931"/>
      <c r="AB18" s="932"/>
      <c r="AC18" s="933"/>
      <c r="AD18" s="933"/>
      <c r="AE18" s="933"/>
      <c r="AF18" s="934"/>
      <c r="AG18" s="932"/>
      <c r="AH18" s="933"/>
      <c r="AI18" s="933"/>
      <c r="AJ18" s="933"/>
      <c r="AK18" s="934"/>
      <c r="AL18" s="929"/>
      <c r="AM18" s="930"/>
      <c r="AN18" s="930"/>
      <c r="AO18" s="931"/>
      <c r="AP18" s="592"/>
      <c r="AQ18" s="962"/>
      <c r="AR18" s="962"/>
      <c r="AS18" s="962"/>
      <c r="AT18" s="962"/>
      <c r="AU18" s="962"/>
      <c r="AV18" s="962"/>
      <c r="AW18" s="962"/>
      <c r="AX18" s="962"/>
      <c r="AY18" s="962"/>
      <c r="AZ18" s="962"/>
      <c r="BA18" s="962"/>
      <c r="BB18" s="962"/>
      <c r="BC18" s="962"/>
      <c r="BD18" s="593"/>
    </row>
    <row r="19" spans="2:56" ht="14.25">
      <c r="B19" s="927">
        <v>3</v>
      </c>
      <c r="C19" s="927"/>
      <c r="D19" s="928"/>
      <c r="E19" s="928"/>
      <c r="F19" s="928"/>
      <c r="G19" s="928"/>
      <c r="H19" s="928"/>
      <c r="I19" s="928"/>
      <c r="J19" s="928"/>
      <c r="K19" s="928"/>
      <c r="L19" s="928"/>
      <c r="M19" s="928"/>
      <c r="N19" s="928"/>
      <c r="O19" s="928"/>
      <c r="P19" s="928"/>
      <c r="Q19" s="928"/>
      <c r="R19" s="928"/>
      <c r="S19" s="928"/>
      <c r="T19" s="928"/>
      <c r="U19" s="928"/>
      <c r="V19" s="928"/>
      <c r="W19" s="928"/>
      <c r="X19" s="929"/>
      <c r="Y19" s="930"/>
      <c r="Z19" s="930"/>
      <c r="AA19" s="931"/>
      <c r="AB19" s="932"/>
      <c r="AC19" s="933"/>
      <c r="AD19" s="933"/>
      <c r="AE19" s="933"/>
      <c r="AF19" s="934"/>
      <c r="AG19" s="932"/>
      <c r="AH19" s="933"/>
      <c r="AI19" s="933"/>
      <c r="AJ19" s="933"/>
      <c r="AK19" s="934"/>
      <c r="AL19" s="929"/>
      <c r="AM19" s="930"/>
      <c r="AN19" s="930"/>
      <c r="AO19" s="931"/>
      <c r="AP19" s="592"/>
      <c r="AQ19" s="962"/>
      <c r="AR19" s="962"/>
      <c r="AS19" s="962"/>
      <c r="AT19" s="962"/>
      <c r="AU19" s="962"/>
      <c r="AV19" s="962"/>
      <c r="AW19" s="962"/>
      <c r="AX19" s="962"/>
      <c r="AY19" s="962"/>
      <c r="AZ19" s="962"/>
      <c r="BA19" s="962"/>
      <c r="BB19" s="962"/>
      <c r="BC19" s="962"/>
      <c r="BD19" s="593"/>
    </row>
    <row r="20" spans="2:56" ht="14.25">
      <c r="B20" s="927">
        <v>4</v>
      </c>
      <c r="C20" s="927"/>
      <c r="D20" s="928"/>
      <c r="E20" s="928"/>
      <c r="F20" s="928"/>
      <c r="G20" s="928"/>
      <c r="H20" s="928"/>
      <c r="I20" s="928"/>
      <c r="J20" s="928"/>
      <c r="K20" s="928"/>
      <c r="L20" s="928"/>
      <c r="M20" s="928"/>
      <c r="N20" s="928"/>
      <c r="O20" s="928"/>
      <c r="P20" s="928"/>
      <c r="Q20" s="928"/>
      <c r="R20" s="928"/>
      <c r="S20" s="928"/>
      <c r="T20" s="928"/>
      <c r="U20" s="928"/>
      <c r="V20" s="928"/>
      <c r="W20" s="928"/>
      <c r="X20" s="929"/>
      <c r="Y20" s="930"/>
      <c r="Z20" s="930"/>
      <c r="AA20" s="931"/>
      <c r="AB20" s="932"/>
      <c r="AC20" s="933"/>
      <c r="AD20" s="933"/>
      <c r="AE20" s="933"/>
      <c r="AF20" s="934"/>
      <c r="AG20" s="932"/>
      <c r="AH20" s="933"/>
      <c r="AI20" s="933"/>
      <c r="AJ20" s="933"/>
      <c r="AK20" s="934"/>
      <c r="AL20" s="929"/>
      <c r="AM20" s="930"/>
      <c r="AN20" s="930"/>
      <c r="AO20" s="931"/>
      <c r="AP20" s="592"/>
      <c r="AQ20" s="962"/>
      <c r="AR20" s="962"/>
      <c r="AS20" s="962"/>
      <c r="AT20" s="962"/>
      <c r="AU20" s="962"/>
      <c r="AV20" s="962"/>
      <c r="AW20" s="962"/>
      <c r="AX20" s="962"/>
      <c r="AY20" s="962"/>
      <c r="AZ20" s="962"/>
      <c r="BA20" s="962"/>
      <c r="BB20" s="962"/>
      <c r="BC20" s="962"/>
      <c r="BD20" s="593"/>
    </row>
    <row r="21" spans="2:56" ht="14.25">
      <c r="B21" s="927">
        <v>5</v>
      </c>
      <c r="C21" s="927"/>
      <c r="D21" s="928"/>
      <c r="E21" s="928"/>
      <c r="F21" s="928"/>
      <c r="G21" s="928"/>
      <c r="H21" s="928"/>
      <c r="I21" s="928"/>
      <c r="J21" s="928"/>
      <c r="K21" s="928"/>
      <c r="L21" s="928"/>
      <c r="M21" s="928"/>
      <c r="N21" s="928"/>
      <c r="O21" s="928"/>
      <c r="P21" s="928"/>
      <c r="Q21" s="928"/>
      <c r="R21" s="928"/>
      <c r="S21" s="928"/>
      <c r="T21" s="928"/>
      <c r="U21" s="928"/>
      <c r="V21" s="928"/>
      <c r="W21" s="928"/>
      <c r="X21" s="929"/>
      <c r="Y21" s="930"/>
      <c r="Z21" s="930"/>
      <c r="AA21" s="931"/>
      <c r="AB21" s="932"/>
      <c r="AC21" s="933"/>
      <c r="AD21" s="933"/>
      <c r="AE21" s="933"/>
      <c r="AF21" s="934"/>
      <c r="AG21" s="932"/>
      <c r="AH21" s="933"/>
      <c r="AI21" s="933"/>
      <c r="AJ21" s="933"/>
      <c r="AK21" s="934"/>
      <c r="AL21" s="929"/>
      <c r="AM21" s="930"/>
      <c r="AN21" s="930"/>
      <c r="AO21" s="931"/>
      <c r="AP21" s="592"/>
      <c r="AQ21" s="962"/>
      <c r="AR21" s="962"/>
      <c r="AS21" s="962"/>
      <c r="AT21" s="962"/>
      <c r="AU21" s="962"/>
      <c r="AV21" s="962"/>
      <c r="AW21" s="962"/>
      <c r="AX21" s="962"/>
      <c r="AY21" s="962"/>
      <c r="AZ21" s="962"/>
      <c r="BA21" s="962"/>
      <c r="BB21" s="962"/>
      <c r="BC21" s="962"/>
      <c r="BD21" s="593"/>
    </row>
    <row r="22" spans="2:56" ht="14.25">
      <c r="B22" s="927">
        <v>6</v>
      </c>
      <c r="C22" s="927"/>
      <c r="D22" s="928"/>
      <c r="E22" s="928"/>
      <c r="F22" s="928"/>
      <c r="G22" s="928"/>
      <c r="H22" s="928"/>
      <c r="I22" s="928"/>
      <c r="J22" s="928"/>
      <c r="K22" s="928"/>
      <c r="L22" s="928"/>
      <c r="M22" s="928"/>
      <c r="N22" s="928"/>
      <c r="O22" s="928"/>
      <c r="P22" s="928"/>
      <c r="Q22" s="928"/>
      <c r="R22" s="928"/>
      <c r="S22" s="928"/>
      <c r="T22" s="928"/>
      <c r="U22" s="928"/>
      <c r="V22" s="928"/>
      <c r="W22" s="928"/>
      <c r="X22" s="929"/>
      <c r="Y22" s="930"/>
      <c r="Z22" s="930"/>
      <c r="AA22" s="931"/>
      <c r="AB22" s="932"/>
      <c r="AC22" s="933"/>
      <c r="AD22" s="933"/>
      <c r="AE22" s="933"/>
      <c r="AF22" s="934"/>
      <c r="AG22" s="932"/>
      <c r="AH22" s="933"/>
      <c r="AI22" s="933"/>
      <c r="AJ22" s="933"/>
      <c r="AK22" s="934"/>
      <c r="AL22" s="929"/>
      <c r="AM22" s="930"/>
      <c r="AN22" s="930"/>
      <c r="AO22" s="931"/>
      <c r="AP22" s="592"/>
      <c r="AQ22" s="962"/>
      <c r="AR22" s="962"/>
      <c r="AS22" s="962"/>
      <c r="AT22" s="962"/>
      <c r="AU22" s="962"/>
      <c r="AV22" s="962"/>
      <c r="AW22" s="962"/>
      <c r="AX22" s="962"/>
      <c r="AY22" s="962"/>
      <c r="AZ22" s="962"/>
      <c r="BA22" s="962"/>
      <c r="BB22" s="962"/>
      <c r="BC22" s="962"/>
      <c r="BD22" s="593"/>
    </row>
    <row r="23" spans="2:56" ht="14.25">
      <c r="B23" s="927">
        <v>7</v>
      </c>
      <c r="C23" s="927"/>
      <c r="D23" s="928"/>
      <c r="E23" s="928"/>
      <c r="F23" s="928"/>
      <c r="G23" s="928"/>
      <c r="H23" s="928"/>
      <c r="I23" s="928"/>
      <c r="J23" s="928"/>
      <c r="K23" s="928"/>
      <c r="L23" s="928"/>
      <c r="M23" s="928"/>
      <c r="N23" s="928"/>
      <c r="O23" s="928"/>
      <c r="P23" s="928"/>
      <c r="Q23" s="928"/>
      <c r="R23" s="928"/>
      <c r="S23" s="928"/>
      <c r="T23" s="928"/>
      <c r="U23" s="928"/>
      <c r="V23" s="928"/>
      <c r="W23" s="928"/>
      <c r="X23" s="929"/>
      <c r="Y23" s="930"/>
      <c r="Z23" s="930"/>
      <c r="AA23" s="931"/>
      <c r="AB23" s="932"/>
      <c r="AC23" s="933"/>
      <c r="AD23" s="933"/>
      <c r="AE23" s="933"/>
      <c r="AF23" s="934"/>
      <c r="AG23" s="932"/>
      <c r="AH23" s="933"/>
      <c r="AI23" s="933"/>
      <c r="AJ23" s="933"/>
      <c r="AK23" s="934"/>
      <c r="AL23" s="929"/>
      <c r="AM23" s="930"/>
      <c r="AN23" s="930"/>
      <c r="AO23" s="931"/>
      <c r="AP23" s="592"/>
      <c r="AQ23" s="962"/>
      <c r="AR23" s="962"/>
      <c r="AS23" s="962"/>
      <c r="AT23" s="962"/>
      <c r="AU23" s="962"/>
      <c r="AV23" s="962"/>
      <c r="AW23" s="962"/>
      <c r="AX23" s="962"/>
      <c r="AY23" s="962"/>
      <c r="AZ23" s="962"/>
      <c r="BA23" s="962"/>
      <c r="BB23" s="962"/>
      <c r="BC23" s="962"/>
      <c r="BD23" s="593"/>
    </row>
    <row r="24" spans="2:56" ht="14.25">
      <c r="B24" s="927">
        <v>8</v>
      </c>
      <c r="C24" s="927"/>
      <c r="D24" s="928"/>
      <c r="E24" s="928"/>
      <c r="F24" s="928"/>
      <c r="G24" s="928"/>
      <c r="H24" s="928"/>
      <c r="I24" s="928"/>
      <c r="J24" s="928"/>
      <c r="K24" s="928"/>
      <c r="L24" s="928"/>
      <c r="M24" s="928"/>
      <c r="N24" s="928"/>
      <c r="O24" s="928"/>
      <c r="P24" s="928"/>
      <c r="Q24" s="928"/>
      <c r="R24" s="928"/>
      <c r="S24" s="928"/>
      <c r="T24" s="928"/>
      <c r="U24" s="928"/>
      <c r="V24" s="928"/>
      <c r="W24" s="928"/>
      <c r="X24" s="929"/>
      <c r="Y24" s="930"/>
      <c r="Z24" s="930"/>
      <c r="AA24" s="931"/>
      <c r="AB24" s="932"/>
      <c r="AC24" s="933"/>
      <c r="AD24" s="933"/>
      <c r="AE24" s="933"/>
      <c r="AF24" s="934"/>
      <c r="AG24" s="932"/>
      <c r="AH24" s="933"/>
      <c r="AI24" s="933"/>
      <c r="AJ24" s="933"/>
      <c r="AK24" s="934"/>
      <c r="AL24" s="929"/>
      <c r="AM24" s="930"/>
      <c r="AN24" s="930"/>
      <c r="AO24" s="931"/>
      <c r="AP24" s="592"/>
      <c r="AQ24" s="962"/>
      <c r="AR24" s="962"/>
      <c r="AS24" s="962"/>
      <c r="AT24" s="962"/>
      <c r="AU24" s="962"/>
      <c r="AV24" s="962"/>
      <c r="AW24" s="962"/>
      <c r="AX24" s="962"/>
      <c r="AY24" s="962"/>
      <c r="AZ24" s="962"/>
      <c r="BA24" s="962"/>
      <c r="BB24" s="962"/>
      <c r="BC24" s="962"/>
      <c r="BD24" s="593"/>
    </row>
    <row r="25" spans="2:56" ht="14.25">
      <c r="B25" s="927">
        <v>9</v>
      </c>
      <c r="C25" s="927"/>
      <c r="D25" s="928"/>
      <c r="E25" s="928"/>
      <c r="F25" s="928"/>
      <c r="G25" s="928"/>
      <c r="H25" s="928"/>
      <c r="I25" s="928"/>
      <c r="J25" s="928"/>
      <c r="K25" s="928"/>
      <c r="L25" s="928"/>
      <c r="M25" s="928"/>
      <c r="N25" s="928"/>
      <c r="O25" s="928"/>
      <c r="P25" s="928"/>
      <c r="Q25" s="928"/>
      <c r="R25" s="928"/>
      <c r="S25" s="928"/>
      <c r="T25" s="928"/>
      <c r="U25" s="928"/>
      <c r="V25" s="928"/>
      <c r="W25" s="928"/>
      <c r="X25" s="929"/>
      <c r="Y25" s="930"/>
      <c r="Z25" s="930"/>
      <c r="AA25" s="931"/>
      <c r="AB25" s="932"/>
      <c r="AC25" s="933"/>
      <c r="AD25" s="933"/>
      <c r="AE25" s="933"/>
      <c r="AF25" s="934"/>
      <c r="AG25" s="932"/>
      <c r="AH25" s="933"/>
      <c r="AI25" s="933"/>
      <c r="AJ25" s="933"/>
      <c r="AK25" s="934"/>
      <c r="AL25" s="929"/>
      <c r="AM25" s="930"/>
      <c r="AN25" s="930"/>
      <c r="AO25" s="931"/>
      <c r="AP25" s="592"/>
      <c r="AQ25" s="962"/>
      <c r="AR25" s="962"/>
      <c r="AS25" s="962"/>
      <c r="AT25" s="962"/>
      <c r="AU25" s="962"/>
      <c r="AV25" s="962"/>
      <c r="AW25" s="962"/>
      <c r="AX25" s="962"/>
      <c r="AY25" s="962"/>
      <c r="AZ25" s="962"/>
      <c r="BA25" s="962"/>
      <c r="BB25" s="962"/>
      <c r="BC25" s="962"/>
      <c r="BD25" s="593"/>
    </row>
    <row r="26" spans="2:56" ht="14.25">
      <c r="B26" s="927">
        <v>10</v>
      </c>
      <c r="C26" s="927"/>
      <c r="D26" s="928"/>
      <c r="E26" s="928"/>
      <c r="F26" s="928"/>
      <c r="G26" s="928"/>
      <c r="H26" s="928"/>
      <c r="I26" s="928"/>
      <c r="J26" s="928"/>
      <c r="K26" s="928"/>
      <c r="L26" s="928"/>
      <c r="M26" s="928"/>
      <c r="N26" s="928"/>
      <c r="O26" s="928"/>
      <c r="P26" s="928"/>
      <c r="Q26" s="928"/>
      <c r="R26" s="928"/>
      <c r="S26" s="928"/>
      <c r="T26" s="928"/>
      <c r="U26" s="928"/>
      <c r="V26" s="928"/>
      <c r="W26" s="928"/>
      <c r="X26" s="929"/>
      <c r="Y26" s="930"/>
      <c r="Z26" s="930"/>
      <c r="AA26" s="931"/>
      <c r="AB26" s="932"/>
      <c r="AC26" s="933"/>
      <c r="AD26" s="933"/>
      <c r="AE26" s="933"/>
      <c r="AF26" s="934"/>
      <c r="AG26" s="932"/>
      <c r="AH26" s="933"/>
      <c r="AI26" s="933"/>
      <c r="AJ26" s="933"/>
      <c r="AK26" s="934"/>
      <c r="AL26" s="929"/>
      <c r="AM26" s="930"/>
      <c r="AN26" s="930"/>
      <c r="AO26" s="931"/>
      <c r="AP26" s="592"/>
      <c r="AQ26" s="962"/>
      <c r="AR26" s="962"/>
      <c r="AS26" s="962"/>
      <c r="AT26" s="962"/>
      <c r="AU26" s="962"/>
      <c r="AV26" s="962"/>
      <c r="AW26" s="962"/>
      <c r="AX26" s="962"/>
      <c r="AY26" s="962"/>
      <c r="AZ26" s="962"/>
      <c r="BA26" s="962"/>
      <c r="BB26" s="962"/>
      <c r="BC26" s="962"/>
      <c r="BD26" s="593"/>
    </row>
    <row r="27" spans="2:56" ht="14.25">
      <c r="B27" s="927">
        <v>11</v>
      </c>
      <c r="C27" s="927"/>
      <c r="D27" s="928"/>
      <c r="E27" s="928"/>
      <c r="F27" s="928"/>
      <c r="G27" s="928"/>
      <c r="H27" s="928"/>
      <c r="I27" s="928"/>
      <c r="J27" s="928"/>
      <c r="K27" s="928"/>
      <c r="L27" s="928"/>
      <c r="M27" s="928"/>
      <c r="N27" s="928"/>
      <c r="O27" s="928"/>
      <c r="P27" s="928"/>
      <c r="Q27" s="928"/>
      <c r="R27" s="928"/>
      <c r="S27" s="928"/>
      <c r="T27" s="928"/>
      <c r="U27" s="928"/>
      <c r="V27" s="928"/>
      <c r="W27" s="928"/>
      <c r="X27" s="929"/>
      <c r="Y27" s="930"/>
      <c r="Z27" s="930"/>
      <c r="AA27" s="931"/>
      <c r="AB27" s="932"/>
      <c r="AC27" s="933"/>
      <c r="AD27" s="933"/>
      <c r="AE27" s="933"/>
      <c r="AF27" s="934"/>
      <c r="AG27" s="932"/>
      <c r="AH27" s="933"/>
      <c r="AI27" s="933"/>
      <c r="AJ27" s="933"/>
      <c r="AK27" s="934"/>
      <c r="AL27" s="929"/>
      <c r="AM27" s="930"/>
      <c r="AN27" s="930"/>
      <c r="AO27" s="931"/>
      <c r="AP27" s="592"/>
      <c r="AQ27" s="962"/>
      <c r="AR27" s="962"/>
      <c r="AS27" s="962"/>
      <c r="AT27" s="962"/>
      <c r="AU27" s="962"/>
      <c r="AV27" s="962"/>
      <c r="AW27" s="962"/>
      <c r="AX27" s="962"/>
      <c r="AY27" s="962"/>
      <c r="AZ27" s="962"/>
      <c r="BA27" s="962"/>
      <c r="BB27" s="962"/>
      <c r="BC27" s="962"/>
      <c r="BD27" s="593"/>
    </row>
    <row r="28" spans="2:56" ht="14.25">
      <c r="B28" s="927">
        <v>12</v>
      </c>
      <c r="C28" s="927"/>
      <c r="D28" s="928"/>
      <c r="E28" s="928"/>
      <c r="F28" s="928"/>
      <c r="G28" s="928"/>
      <c r="H28" s="928"/>
      <c r="I28" s="928"/>
      <c r="J28" s="928"/>
      <c r="K28" s="928"/>
      <c r="L28" s="928"/>
      <c r="M28" s="928"/>
      <c r="N28" s="928"/>
      <c r="O28" s="928"/>
      <c r="P28" s="928"/>
      <c r="Q28" s="928"/>
      <c r="R28" s="928"/>
      <c r="S28" s="928"/>
      <c r="T28" s="928"/>
      <c r="U28" s="928"/>
      <c r="V28" s="928"/>
      <c r="W28" s="928"/>
      <c r="X28" s="929"/>
      <c r="Y28" s="930"/>
      <c r="Z28" s="930"/>
      <c r="AA28" s="931"/>
      <c r="AB28" s="932"/>
      <c r="AC28" s="933"/>
      <c r="AD28" s="933"/>
      <c r="AE28" s="933"/>
      <c r="AF28" s="934"/>
      <c r="AG28" s="932"/>
      <c r="AH28" s="933"/>
      <c r="AI28" s="933"/>
      <c r="AJ28" s="933"/>
      <c r="AK28" s="934"/>
      <c r="AL28" s="929"/>
      <c r="AM28" s="930"/>
      <c r="AN28" s="930"/>
      <c r="AO28" s="931"/>
      <c r="AP28" s="592"/>
      <c r="AQ28" s="962"/>
      <c r="AR28" s="962"/>
      <c r="AS28" s="962"/>
      <c r="AT28" s="962"/>
      <c r="AU28" s="962"/>
      <c r="AV28" s="962"/>
      <c r="AW28" s="962"/>
      <c r="AX28" s="962"/>
      <c r="AY28" s="962"/>
      <c r="AZ28" s="962"/>
      <c r="BA28" s="962"/>
      <c r="BB28" s="962"/>
      <c r="BC28" s="962"/>
      <c r="BD28" s="593"/>
    </row>
    <row r="29" spans="2:56" ht="14.25">
      <c r="B29" s="927">
        <v>13</v>
      </c>
      <c r="C29" s="927"/>
      <c r="D29" s="928"/>
      <c r="E29" s="928"/>
      <c r="F29" s="928"/>
      <c r="G29" s="928"/>
      <c r="H29" s="928"/>
      <c r="I29" s="928"/>
      <c r="J29" s="928"/>
      <c r="K29" s="928"/>
      <c r="L29" s="928"/>
      <c r="M29" s="928"/>
      <c r="N29" s="928"/>
      <c r="O29" s="928"/>
      <c r="P29" s="928"/>
      <c r="Q29" s="928"/>
      <c r="R29" s="928"/>
      <c r="S29" s="928"/>
      <c r="T29" s="928"/>
      <c r="U29" s="928"/>
      <c r="V29" s="928"/>
      <c r="W29" s="928"/>
      <c r="X29" s="929"/>
      <c r="Y29" s="930"/>
      <c r="Z29" s="930"/>
      <c r="AA29" s="931"/>
      <c r="AB29" s="932"/>
      <c r="AC29" s="933"/>
      <c r="AD29" s="933"/>
      <c r="AE29" s="933"/>
      <c r="AF29" s="934"/>
      <c r="AG29" s="932"/>
      <c r="AH29" s="933"/>
      <c r="AI29" s="933"/>
      <c r="AJ29" s="933"/>
      <c r="AK29" s="934"/>
      <c r="AL29" s="929"/>
      <c r="AM29" s="930"/>
      <c r="AN29" s="930"/>
      <c r="AO29" s="931"/>
      <c r="AP29" s="592"/>
      <c r="AQ29" s="962"/>
      <c r="AR29" s="962"/>
      <c r="AS29" s="962"/>
      <c r="AT29" s="962"/>
      <c r="AU29" s="962"/>
      <c r="AV29" s="962"/>
      <c r="AW29" s="962"/>
      <c r="AX29" s="962"/>
      <c r="AY29" s="962"/>
      <c r="AZ29" s="962"/>
      <c r="BA29" s="962"/>
      <c r="BB29" s="962"/>
      <c r="BC29" s="962"/>
      <c r="BD29" s="593"/>
    </row>
    <row r="30" spans="2:56" ht="14.25">
      <c r="B30" s="927">
        <v>14</v>
      </c>
      <c r="C30" s="927"/>
      <c r="D30" s="928"/>
      <c r="E30" s="928"/>
      <c r="F30" s="928"/>
      <c r="G30" s="928"/>
      <c r="H30" s="928"/>
      <c r="I30" s="928"/>
      <c r="J30" s="928"/>
      <c r="K30" s="928"/>
      <c r="L30" s="928"/>
      <c r="M30" s="928"/>
      <c r="N30" s="928"/>
      <c r="O30" s="928"/>
      <c r="P30" s="928"/>
      <c r="Q30" s="928"/>
      <c r="R30" s="928"/>
      <c r="S30" s="928"/>
      <c r="T30" s="928"/>
      <c r="U30" s="928"/>
      <c r="V30" s="928"/>
      <c r="W30" s="928"/>
      <c r="X30" s="929"/>
      <c r="Y30" s="930"/>
      <c r="Z30" s="930"/>
      <c r="AA30" s="931"/>
      <c r="AB30" s="932"/>
      <c r="AC30" s="933"/>
      <c r="AD30" s="933"/>
      <c r="AE30" s="933"/>
      <c r="AF30" s="934"/>
      <c r="AG30" s="932"/>
      <c r="AH30" s="933"/>
      <c r="AI30" s="933"/>
      <c r="AJ30" s="933"/>
      <c r="AK30" s="934"/>
      <c r="AL30" s="929"/>
      <c r="AM30" s="930"/>
      <c r="AN30" s="930"/>
      <c r="AO30" s="931"/>
      <c r="AP30" s="592"/>
      <c r="AQ30" s="962"/>
      <c r="AR30" s="962"/>
      <c r="AS30" s="962"/>
      <c r="AT30" s="962"/>
      <c r="AU30" s="962"/>
      <c r="AV30" s="962"/>
      <c r="AW30" s="962"/>
      <c r="AX30" s="962"/>
      <c r="AY30" s="962"/>
      <c r="AZ30" s="962"/>
      <c r="BA30" s="962"/>
      <c r="BB30" s="962"/>
      <c r="BC30" s="962"/>
      <c r="BD30" s="593"/>
    </row>
    <row r="31" spans="2:56" ht="14.25">
      <c r="B31" s="927">
        <v>15</v>
      </c>
      <c r="C31" s="927"/>
      <c r="D31" s="928"/>
      <c r="E31" s="928"/>
      <c r="F31" s="928"/>
      <c r="G31" s="928"/>
      <c r="H31" s="928"/>
      <c r="I31" s="928"/>
      <c r="J31" s="928"/>
      <c r="K31" s="928"/>
      <c r="L31" s="928"/>
      <c r="M31" s="928"/>
      <c r="N31" s="928"/>
      <c r="O31" s="928"/>
      <c r="P31" s="928"/>
      <c r="Q31" s="928"/>
      <c r="R31" s="928"/>
      <c r="S31" s="928"/>
      <c r="T31" s="928"/>
      <c r="U31" s="928"/>
      <c r="V31" s="928"/>
      <c r="W31" s="928"/>
      <c r="X31" s="929"/>
      <c r="Y31" s="930"/>
      <c r="Z31" s="930"/>
      <c r="AA31" s="931"/>
      <c r="AB31" s="932"/>
      <c r="AC31" s="933"/>
      <c r="AD31" s="933"/>
      <c r="AE31" s="933"/>
      <c r="AF31" s="934"/>
      <c r="AG31" s="932"/>
      <c r="AH31" s="933"/>
      <c r="AI31" s="933"/>
      <c r="AJ31" s="933"/>
      <c r="AK31" s="934"/>
      <c r="AL31" s="929"/>
      <c r="AM31" s="930"/>
      <c r="AN31" s="930"/>
      <c r="AO31" s="931"/>
      <c r="AP31" s="592"/>
      <c r="AQ31" s="962"/>
      <c r="AR31" s="962"/>
      <c r="AS31" s="962"/>
      <c r="AT31" s="962"/>
      <c r="AU31" s="962"/>
      <c r="AV31" s="962"/>
      <c r="AW31" s="962"/>
      <c r="AX31" s="962"/>
      <c r="AY31" s="962"/>
      <c r="AZ31" s="962"/>
      <c r="BA31" s="962"/>
      <c r="BB31" s="962"/>
      <c r="BC31" s="962"/>
      <c r="BD31" s="593"/>
    </row>
    <row r="32" spans="2:56" ht="14.25">
      <c r="B32" s="927">
        <v>16</v>
      </c>
      <c r="C32" s="927"/>
      <c r="D32" s="928"/>
      <c r="E32" s="928"/>
      <c r="F32" s="928"/>
      <c r="G32" s="928"/>
      <c r="H32" s="928"/>
      <c r="I32" s="928"/>
      <c r="J32" s="928"/>
      <c r="K32" s="928"/>
      <c r="L32" s="928"/>
      <c r="M32" s="928"/>
      <c r="N32" s="928"/>
      <c r="O32" s="928"/>
      <c r="P32" s="928"/>
      <c r="Q32" s="928"/>
      <c r="R32" s="928"/>
      <c r="S32" s="928"/>
      <c r="T32" s="928"/>
      <c r="U32" s="928"/>
      <c r="V32" s="928"/>
      <c r="W32" s="928"/>
      <c r="X32" s="929"/>
      <c r="Y32" s="930"/>
      <c r="Z32" s="930"/>
      <c r="AA32" s="931"/>
      <c r="AB32" s="932"/>
      <c r="AC32" s="933"/>
      <c r="AD32" s="933"/>
      <c r="AE32" s="933"/>
      <c r="AF32" s="934"/>
      <c r="AG32" s="932"/>
      <c r="AH32" s="933"/>
      <c r="AI32" s="933"/>
      <c r="AJ32" s="933"/>
      <c r="AK32" s="934"/>
      <c r="AL32" s="929"/>
      <c r="AM32" s="930"/>
      <c r="AN32" s="930"/>
      <c r="AO32" s="931"/>
      <c r="AP32" s="592"/>
      <c r="AQ32" s="962"/>
      <c r="AR32" s="962"/>
      <c r="AS32" s="962"/>
      <c r="AT32" s="962"/>
      <c r="AU32" s="962"/>
      <c r="AV32" s="962"/>
      <c r="AW32" s="962"/>
      <c r="AX32" s="962"/>
      <c r="AY32" s="962"/>
      <c r="AZ32" s="962"/>
      <c r="BA32" s="962"/>
      <c r="BB32" s="962"/>
      <c r="BC32" s="962"/>
      <c r="BD32" s="593"/>
    </row>
    <row r="33" spans="2:56" ht="14.25">
      <c r="B33" s="927">
        <v>17</v>
      </c>
      <c r="C33" s="927"/>
      <c r="D33" s="928"/>
      <c r="E33" s="928"/>
      <c r="F33" s="928"/>
      <c r="G33" s="928"/>
      <c r="H33" s="928"/>
      <c r="I33" s="928"/>
      <c r="J33" s="928"/>
      <c r="K33" s="928"/>
      <c r="L33" s="928"/>
      <c r="M33" s="928"/>
      <c r="N33" s="928"/>
      <c r="O33" s="928"/>
      <c r="P33" s="928"/>
      <c r="Q33" s="928"/>
      <c r="R33" s="928"/>
      <c r="S33" s="928"/>
      <c r="T33" s="928"/>
      <c r="U33" s="928"/>
      <c r="V33" s="928"/>
      <c r="W33" s="928"/>
      <c r="X33" s="929"/>
      <c r="Y33" s="930"/>
      <c r="Z33" s="930"/>
      <c r="AA33" s="931"/>
      <c r="AB33" s="932"/>
      <c r="AC33" s="933"/>
      <c r="AD33" s="933"/>
      <c r="AE33" s="933"/>
      <c r="AF33" s="934"/>
      <c r="AG33" s="932"/>
      <c r="AH33" s="933"/>
      <c r="AI33" s="933"/>
      <c r="AJ33" s="933"/>
      <c r="AK33" s="934"/>
      <c r="AL33" s="929"/>
      <c r="AM33" s="930"/>
      <c r="AN33" s="930"/>
      <c r="AO33" s="931"/>
      <c r="AP33" s="592"/>
      <c r="AQ33" s="962"/>
      <c r="AR33" s="962"/>
      <c r="AS33" s="962"/>
      <c r="AT33" s="962"/>
      <c r="AU33" s="962"/>
      <c r="AV33" s="962"/>
      <c r="AW33" s="962"/>
      <c r="AX33" s="962"/>
      <c r="AY33" s="962"/>
      <c r="AZ33" s="962"/>
      <c r="BA33" s="962"/>
      <c r="BB33" s="962"/>
      <c r="BC33" s="962"/>
      <c r="BD33" s="593"/>
    </row>
    <row r="34" spans="2:56" ht="14.25">
      <c r="B34" s="927">
        <v>18</v>
      </c>
      <c r="C34" s="927"/>
      <c r="D34" s="928"/>
      <c r="E34" s="928"/>
      <c r="F34" s="928"/>
      <c r="G34" s="928"/>
      <c r="H34" s="928"/>
      <c r="I34" s="928"/>
      <c r="J34" s="928"/>
      <c r="K34" s="928"/>
      <c r="L34" s="928"/>
      <c r="M34" s="928"/>
      <c r="N34" s="928"/>
      <c r="O34" s="928"/>
      <c r="P34" s="928"/>
      <c r="Q34" s="928"/>
      <c r="R34" s="928"/>
      <c r="S34" s="928"/>
      <c r="T34" s="928"/>
      <c r="U34" s="928"/>
      <c r="V34" s="928"/>
      <c r="W34" s="928"/>
      <c r="X34" s="929"/>
      <c r="Y34" s="930"/>
      <c r="Z34" s="930"/>
      <c r="AA34" s="931"/>
      <c r="AB34" s="932"/>
      <c r="AC34" s="933"/>
      <c r="AD34" s="933"/>
      <c r="AE34" s="933"/>
      <c r="AF34" s="934"/>
      <c r="AG34" s="932"/>
      <c r="AH34" s="933"/>
      <c r="AI34" s="933"/>
      <c r="AJ34" s="933"/>
      <c r="AK34" s="934"/>
      <c r="AL34" s="929"/>
      <c r="AM34" s="930"/>
      <c r="AN34" s="930"/>
      <c r="AO34" s="931"/>
      <c r="AP34" s="592"/>
      <c r="AQ34" s="962"/>
      <c r="AR34" s="962"/>
      <c r="AS34" s="962"/>
      <c r="AT34" s="962"/>
      <c r="AU34" s="962"/>
      <c r="AV34" s="962"/>
      <c r="AW34" s="962"/>
      <c r="AX34" s="962"/>
      <c r="AY34" s="962"/>
      <c r="AZ34" s="962"/>
      <c r="BA34" s="962"/>
      <c r="BB34" s="962"/>
      <c r="BC34" s="962"/>
      <c r="BD34" s="593"/>
    </row>
    <row r="35" spans="2:56" ht="14.25">
      <c r="B35" s="927">
        <v>19</v>
      </c>
      <c r="C35" s="927"/>
      <c r="D35" s="928"/>
      <c r="E35" s="928"/>
      <c r="F35" s="928"/>
      <c r="G35" s="928"/>
      <c r="H35" s="928"/>
      <c r="I35" s="928"/>
      <c r="J35" s="928"/>
      <c r="K35" s="928"/>
      <c r="L35" s="928"/>
      <c r="M35" s="928"/>
      <c r="N35" s="928"/>
      <c r="O35" s="928"/>
      <c r="P35" s="928"/>
      <c r="Q35" s="928"/>
      <c r="R35" s="928"/>
      <c r="S35" s="928"/>
      <c r="T35" s="928"/>
      <c r="U35" s="928"/>
      <c r="V35" s="928"/>
      <c r="W35" s="928"/>
      <c r="X35" s="929"/>
      <c r="Y35" s="930"/>
      <c r="Z35" s="930"/>
      <c r="AA35" s="931"/>
      <c r="AB35" s="932"/>
      <c r="AC35" s="933"/>
      <c r="AD35" s="933"/>
      <c r="AE35" s="933"/>
      <c r="AF35" s="934"/>
      <c r="AG35" s="932"/>
      <c r="AH35" s="933"/>
      <c r="AI35" s="933"/>
      <c r="AJ35" s="933"/>
      <c r="AK35" s="934"/>
      <c r="AL35" s="929"/>
      <c r="AM35" s="930"/>
      <c r="AN35" s="930"/>
      <c r="AO35" s="931"/>
      <c r="AP35" s="592"/>
      <c r="AQ35" s="962"/>
      <c r="AR35" s="962"/>
      <c r="AS35" s="962"/>
      <c r="AT35" s="962"/>
      <c r="AU35" s="962"/>
      <c r="AV35" s="962"/>
      <c r="AW35" s="962"/>
      <c r="AX35" s="962"/>
      <c r="AY35" s="962"/>
      <c r="AZ35" s="962"/>
      <c r="BA35" s="962"/>
      <c r="BB35" s="962"/>
      <c r="BC35" s="962"/>
      <c r="BD35" s="593"/>
    </row>
    <row r="36" spans="2:56" ht="14.25">
      <c r="B36" s="927">
        <v>20</v>
      </c>
      <c r="C36" s="927"/>
      <c r="D36" s="928"/>
      <c r="E36" s="928"/>
      <c r="F36" s="928"/>
      <c r="G36" s="928"/>
      <c r="H36" s="928"/>
      <c r="I36" s="928"/>
      <c r="J36" s="928"/>
      <c r="K36" s="928"/>
      <c r="L36" s="928"/>
      <c r="M36" s="928"/>
      <c r="N36" s="928"/>
      <c r="O36" s="928"/>
      <c r="P36" s="928"/>
      <c r="Q36" s="928"/>
      <c r="R36" s="928"/>
      <c r="S36" s="928"/>
      <c r="T36" s="928"/>
      <c r="U36" s="928"/>
      <c r="V36" s="928"/>
      <c r="W36" s="928"/>
      <c r="X36" s="929"/>
      <c r="Y36" s="930"/>
      <c r="Z36" s="930"/>
      <c r="AA36" s="931"/>
      <c r="AB36" s="932"/>
      <c r="AC36" s="933"/>
      <c r="AD36" s="933"/>
      <c r="AE36" s="933"/>
      <c r="AF36" s="934"/>
      <c r="AG36" s="932"/>
      <c r="AH36" s="933"/>
      <c r="AI36" s="933"/>
      <c r="AJ36" s="933"/>
      <c r="AK36" s="934"/>
      <c r="AL36" s="929"/>
      <c r="AM36" s="930"/>
      <c r="AN36" s="930"/>
      <c r="AO36" s="931"/>
      <c r="AP36" s="592"/>
      <c r="AQ36" s="962"/>
      <c r="AR36" s="962"/>
      <c r="AS36" s="962"/>
      <c r="AT36" s="962"/>
      <c r="AU36" s="962"/>
      <c r="AV36" s="962"/>
      <c r="AW36" s="962"/>
      <c r="AX36" s="962"/>
      <c r="AY36" s="962"/>
      <c r="AZ36" s="962"/>
      <c r="BA36" s="962"/>
      <c r="BB36" s="962"/>
      <c r="BC36" s="962"/>
      <c r="BD36" s="593"/>
    </row>
    <row r="37" spans="2:56" ht="14.25">
      <c r="B37" s="927">
        <v>21</v>
      </c>
      <c r="C37" s="927"/>
      <c r="D37" s="928"/>
      <c r="E37" s="928"/>
      <c r="F37" s="928"/>
      <c r="G37" s="928"/>
      <c r="H37" s="928"/>
      <c r="I37" s="928"/>
      <c r="J37" s="928"/>
      <c r="K37" s="928"/>
      <c r="L37" s="928"/>
      <c r="M37" s="928"/>
      <c r="N37" s="928"/>
      <c r="O37" s="928"/>
      <c r="P37" s="928"/>
      <c r="Q37" s="928"/>
      <c r="R37" s="928"/>
      <c r="S37" s="928"/>
      <c r="T37" s="928"/>
      <c r="U37" s="928"/>
      <c r="V37" s="928"/>
      <c r="W37" s="928"/>
      <c r="X37" s="929"/>
      <c r="Y37" s="930"/>
      <c r="Z37" s="930"/>
      <c r="AA37" s="931"/>
      <c r="AB37" s="932"/>
      <c r="AC37" s="933"/>
      <c r="AD37" s="933"/>
      <c r="AE37" s="933"/>
      <c r="AF37" s="934"/>
      <c r="AG37" s="932"/>
      <c r="AH37" s="933"/>
      <c r="AI37" s="933"/>
      <c r="AJ37" s="933"/>
      <c r="AK37" s="934"/>
      <c r="AL37" s="929"/>
      <c r="AM37" s="930"/>
      <c r="AN37" s="930"/>
      <c r="AO37" s="931"/>
      <c r="AP37" s="592"/>
      <c r="AQ37" s="962"/>
      <c r="AR37" s="962"/>
      <c r="AS37" s="962"/>
      <c r="AT37" s="962"/>
      <c r="AU37" s="962"/>
      <c r="AV37" s="962"/>
      <c r="AW37" s="962"/>
      <c r="AX37" s="962"/>
      <c r="AY37" s="962"/>
      <c r="AZ37" s="962"/>
      <c r="BA37" s="962"/>
      <c r="BB37" s="962"/>
      <c r="BC37" s="962"/>
      <c r="BD37" s="593"/>
    </row>
    <row r="38" spans="2:56" ht="14.25">
      <c r="B38" s="927">
        <v>22</v>
      </c>
      <c r="C38" s="927"/>
      <c r="D38" s="928"/>
      <c r="E38" s="928"/>
      <c r="F38" s="928"/>
      <c r="G38" s="928"/>
      <c r="H38" s="928"/>
      <c r="I38" s="928"/>
      <c r="J38" s="928"/>
      <c r="K38" s="928"/>
      <c r="L38" s="928"/>
      <c r="M38" s="928"/>
      <c r="N38" s="928"/>
      <c r="O38" s="928"/>
      <c r="P38" s="928"/>
      <c r="Q38" s="928"/>
      <c r="R38" s="928"/>
      <c r="S38" s="928"/>
      <c r="T38" s="928"/>
      <c r="U38" s="928"/>
      <c r="V38" s="928"/>
      <c r="W38" s="928"/>
      <c r="X38" s="929"/>
      <c r="Y38" s="930"/>
      <c r="Z38" s="930"/>
      <c r="AA38" s="931"/>
      <c r="AB38" s="932"/>
      <c r="AC38" s="933"/>
      <c r="AD38" s="933"/>
      <c r="AE38" s="933"/>
      <c r="AF38" s="934"/>
      <c r="AG38" s="932"/>
      <c r="AH38" s="933"/>
      <c r="AI38" s="933"/>
      <c r="AJ38" s="933"/>
      <c r="AK38" s="934"/>
      <c r="AL38" s="929"/>
      <c r="AM38" s="930"/>
      <c r="AN38" s="930"/>
      <c r="AO38" s="931"/>
      <c r="AP38" s="592"/>
      <c r="AQ38" s="962"/>
      <c r="AR38" s="962"/>
      <c r="AS38" s="962"/>
      <c r="AT38" s="962"/>
      <c r="AU38" s="962"/>
      <c r="AV38" s="962"/>
      <c r="AW38" s="962"/>
      <c r="AX38" s="962"/>
      <c r="AY38" s="962"/>
      <c r="AZ38" s="962"/>
      <c r="BA38" s="962"/>
      <c r="BB38" s="962"/>
      <c r="BC38" s="962"/>
      <c r="BD38" s="593"/>
    </row>
    <row r="39" spans="2:56" ht="14.25">
      <c r="B39" s="927">
        <v>23</v>
      </c>
      <c r="C39" s="927"/>
      <c r="D39" s="928"/>
      <c r="E39" s="928"/>
      <c r="F39" s="928"/>
      <c r="G39" s="928"/>
      <c r="H39" s="928"/>
      <c r="I39" s="928"/>
      <c r="J39" s="928"/>
      <c r="K39" s="928"/>
      <c r="L39" s="928"/>
      <c r="M39" s="928"/>
      <c r="N39" s="928"/>
      <c r="O39" s="928"/>
      <c r="P39" s="928"/>
      <c r="Q39" s="928"/>
      <c r="R39" s="928"/>
      <c r="S39" s="928"/>
      <c r="T39" s="928"/>
      <c r="U39" s="928"/>
      <c r="V39" s="928"/>
      <c r="W39" s="928"/>
      <c r="X39" s="929"/>
      <c r="Y39" s="930"/>
      <c r="Z39" s="930"/>
      <c r="AA39" s="931"/>
      <c r="AB39" s="932"/>
      <c r="AC39" s="933"/>
      <c r="AD39" s="933"/>
      <c r="AE39" s="933"/>
      <c r="AF39" s="934"/>
      <c r="AG39" s="932"/>
      <c r="AH39" s="933"/>
      <c r="AI39" s="933"/>
      <c r="AJ39" s="933"/>
      <c r="AK39" s="934"/>
      <c r="AL39" s="929"/>
      <c r="AM39" s="930"/>
      <c r="AN39" s="930"/>
      <c r="AO39" s="931"/>
      <c r="AP39" s="592"/>
      <c r="AQ39" s="962"/>
      <c r="AR39" s="962"/>
      <c r="AS39" s="962"/>
      <c r="AT39" s="962"/>
      <c r="AU39" s="962"/>
      <c r="AV39" s="962"/>
      <c r="AW39" s="962"/>
      <c r="AX39" s="962"/>
      <c r="AY39" s="962"/>
      <c r="AZ39" s="962"/>
      <c r="BA39" s="962"/>
      <c r="BB39" s="962"/>
      <c r="BC39" s="962"/>
      <c r="BD39" s="593"/>
    </row>
    <row r="40" spans="2:56" ht="14.25">
      <c r="B40" s="927">
        <v>24</v>
      </c>
      <c r="C40" s="927"/>
      <c r="D40" s="928"/>
      <c r="E40" s="928"/>
      <c r="F40" s="928"/>
      <c r="G40" s="928"/>
      <c r="H40" s="928"/>
      <c r="I40" s="928"/>
      <c r="J40" s="928"/>
      <c r="K40" s="928"/>
      <c r="L40" s="928"/>
      <c r="M40" s="928"/>
      <c r="N40" s="928"/>
      <c r="O40" s="928"/>
      <c r="P40" s="928"/>
      <c r="Q40" s="928"/>
      <c r="R40" s="928"/>
      <c r="S40" s="928"/>
      <c r="T40" s="928"/>
      <c r="U40" s="928"/>
      <c r="V40" s="928"/>
      <c r="W40" s="928"/>
      <c r="X40" s="929"/>
      <c r="Y40" s="930"/>
      <c r="Z40" s="930"/>
      <c r="AA40" s="931"/>
      <c r="AB40" s="932"/>
      <c r="AC40" s="933"/>
      <c r="AD40" s="933"/>
      <c r="AE40" s="933"/>
      <c r="AF40" s="934"/>
      <c r="AG40" s="932"/>
      <c r="AH40" s="933"/>
      <c r="AI40" s="933"/>
      <c r="AJ40" s="933"/>
      <c r="AK40" s="934"/>
      <c r="AL40" s="929"/>
      <c r="AM40" s="930"/>
      <c r="AN40" s="930"/>
      <c r="AO40" s="931"/>
      <c r="AP40" s="592"/>
      <c r="AQ40" s="962"/>
      <c r="AR40" s="962"/>
      <c r="AS40" s="962"/>
      <c r="AT40" s="962"/>
      <c r="AU40" s="962"/>
      <c r="AV40" s="962"/>
      <c r="AW40" s="962"/>
      <c r="AX40" s="962"/>
      <c r="AY40" s="962"/>
      <c r="AZ40" s="962"/>
      <c r="BA40" s="962"/>
      <c r="BB40" s="962"/>
      <c r="BC40" s="962"/>
      <c r="BD40" s="593"/>
    </row>
    <row r="41" spans="2:56" ht="14.25">
      <c r="B41" s="927">
        <v>25</v>
      </c>
      <c r="C41" s="927"/>
      <c r="D41" s="928"/>
      <c r="E41" s="928"/>
      <c r="F41" s="928"/>
      <c r="G41" s="928"/>
      <c r="H41" s="928"/>
      <c r="I41" s="928"/>
      <c r="J41" s="928"/>
      <c r="K41" s="928"/>
      <c r="L41" s="928"/>
      <c r="M41" s="928"/>
      <c r="N41" s="928"/>
      <c r="O41" s="928"/>
      <c r="P41" s="928"/>
      <c r="Q41" s="928"/>
      <c r="R41" s="928"/>
      <c r="S41" s="928"/>
      <c r="T41" s="928"/>
      <c r="U41" s="928"/>
      <c r="V41" s="928"/>
      <c r="W41" s="928"/>
      <c r="X41" s="929"/>
      <c r="Y41" s="930"/>
      <c r="Z41" s="930"/>
      <c r="AA41" s="931"/>
      <c r="AB41" s="932"/>
      <c r="AC41" s="933"/>
      <c r="AD41" s="933"/>
      <c r="AE41" s="933"/>
      <c r="AF41" s="934"/>
      <c r="AG41" s="932"/>
      <c r="AH41" s="933"/>
      <c r="AI41" s="933"/>
      <c r="AJ41" s="933"/>
      <c r="AK41" s="934"/>
      <c r="AL41" s="929"/>
      <c r="AM41" s="930"/>
      <c r="AN41" s="930"/>
      <c r="AO41" s="931"/>
      <c r="AP41" s="592"/>
      <c r="AQ41" s="962"/>
      <c r="AR41" s="962"/>
      <c r="AS41" s="962"/>
      <c r="AT41" s="962"/>
      <c r="AU41" s="962"/>
      <c r="AV41" s="962"/>
      <c r="AW41" s="962"/>
      <c r="AX41" s="962"/>
      <c r="AY41" s="962"/>
      <c r="AZ41" s="962"/>
      <c r="BA41" s="962"/>
      <c r="BB41" s="962"/>
      <c r="BC41" s="962"/>
      <c r="BD41" s="593"/>
    </row>
    <row r="42" spans="2:56" ht="14.25">
      <c r="B42" s="927">
        <v>26</v>
      </c>
      <c r="C42" s="927"/>
      <c r="D42" s="928"/>
      <c r="E42" s="928"/>
      <c r="F42" s="928"/>
      <c r="G42" s="928"/>
      <c r="H42" s="928"/>
      <c r="I42" s="928"/>
      <c r="J42" s="928"/>
      <c r="K42" s="928"/>
      <c r="L42" s="928"/>
      <c r="M42" s="928"/>
      <c r="N42" s="928"/>
      <c r="O42" s="928"/>
      <c r="P42" s="928"/>
      <c r="Q42" s="928"/>
      <c r="R42" s="928"/>
      <c r="S42" s="928"/>
      <c r="T42" s="928"/>
      <c r="U42" s="928"/>
      <c r="V42" s="928"/>
      <c r="W42" s="928"/>
      <c r="X42" s="929"/>
      <c r="Y42" s="930"/>
      <c r="Z42" s="930"/>
      <c r="AA42" s="931"/>
      <c r="AB42" s="932"/>
      <c r="AC42" s="933"/>
      <c r="AD42" s="933"/>
      <c r="AE42" s="933"/>
      <c r="AF42" s="934"/>
      <c r="AG42" s="932"/>
      <c r="AH42" s="933"/>
      <c r="AI42" s="933"/>
      <c r="AJ42" s="933"/>
      <c r="AK42" s="934"/>
      <c r="AL42" s="929"/>
      <c r="AM42" s="930"/>
      <c r="AN42" s="930"/>
      <c r="AO42" s="931"/>
      <c r="AP42" s="592"/>
      <c r="AQ42" s="962"/>
      <c r="AR42" s="962"/>
      <c r="AS42" s="962"/>
      <c r="AT42" s="962"/>
      <c r="AU42" s="962"/>
      <c r="AV42" s="962"/>
      <c r="AW42" s="962"/>
      <c r="AX42" s="962"/>
      <c r="AY42" s="962"/>
      <c r="AZ42" s="962"/>
      <c r="BA42" s="962"/>
      <c r="BB42" s="962"/>
      <c r="BC42" s="962"/>
      <c r="BD42" s="593"/>
    </row>
    <row r="43" spans="2:56" ht="14.25">
      <c r="B43" s="927">
        <v>27</v>
      </c>
      <c r="C43" s="927"/>
      <c r="D43" s="928"/>
      <c r="E43" s="928"/>
      <c r="F43" s="928"/>
      <c r="G43" s="928"/>
      <c r="H43" s="928"/>
      <c r="I43" s="928"/>
      <c r="J43" s="928"/>
      <c r="K43" s="928"/>
      <c r="L43" s="928"/>
      <c r="M43" s="928"/>
      <c r="N43" s="928"/>
      <c r="O43" s="928"/>
      <c r="P43" s="928"/>
      <c r="Q43" s="928"/>
      <c r="R43" s="928"/>
      <c r="S43" s="928"/>
      <c r="T43" s="928"/>
      <c r="U43" s="928"/>
      <c r="V43" s="928"/>
      <c r="W43" s="928"/>
      <c r="X43" s="929"/>
      <c r="Y43" s="930"/>
      <c r="Z43" s="930"/>
      <c r="AA43" s="931"/>
      <c r="AB43" s="932"/>
      <c r="AC43" s="933"/>
      <c r="AD43" s="933"/>
      <c r="AE43" s="933"/>
      <c r="AF43" s="934"/>
      <c r="AG43" s="932"/>
      <c r="AH43" s="933"/>
      <c r="AI43" s="933"/>
      <c r="AJ43" s="933"/>
      <c r="AK43" s="934"/>
      <c r="AL43" s="929"/>
      <c r="AM43" s="930"/>
      <c r="AN43" s="930"/>
      <c r="AO43" s="931"/>
      <c r="AP43" s="592"/>
      <c r="AQ43" s="962"/>
      <c r="AR43" s="962"/>
      <c r="AS43" s="962"/>
      <c r="AT43" s="962"/>
      <c r="AU43" s="962"/>
      <c r="AV43" s="962"/>
      <c r="AW43" s="962"/>
      <c r="AX43" s="962"/>
      <c r="AY43" s="962"/>
      <c r="AZ43" s="962"/>
      <c r="BA43" s="962"/>
      <c r="BB43" s="962"/>
      <c r="BC43" s="962"/>
      <c r="BD43" s="593"/>
    </row>
    <row r="44" spans="2:56" ht="14.25">
      <c r="B44" s="927">
        <v>28</v>
      </c>
      <c r="C44" s="927"/>
      <c r="D44" s="928"/>
      <c r="E44" s="928"/>
      <c r="F44" s="928"/>
      <c r="G44" s="928"/>
      <c r="H44" s="928"/>
      <c r="I44" s="928"/>
      <c r="J44" s="928"/>
      <c r="K44" s="928"/>
      <c r="L44" s="928"/>
      <c r="M44" s="928"/>
      <c r="N44" s="928"/>
      <c r="O44" s="928"/>
      <c r="P44" s="928"/>
      <c r="Q44" s="928"/>
      <c r="R44" s="928"/>
      <c r="S44" s="928"/>
      <c r="T44" s="928"/>
      <c r="U44" s="928"/>
      <c r="V44" s="928"/>
      <c r="W44" s="928"/>
      <c r="X44" s="929"/>
      <c r="Y44" s="930"/>
      <c r="Z44" s="930"/>
      <c r="AA44" s="931"/>
      <c r="AB44" s="932"/>
      <c r="AC44" s="933"/>
      <c r="AD44" s="933"/>
      <c r="AE44" s="933"/>
      <c r="AF44" s="934"/>
      <c r="AG44" s="932"/>
      <c r="AH44" s="933"/>
      <c r="AI44" s="933"/>
      <c r="AJ44" s="933"/>
      <c r="AK44" s="934"/>
      <c r="AL44" s="929"/>
      <c r="AM44" s="930"/>
      <c r="AN44" s="930"/>
      <c r="AO44" s="931"/>
      <c r="AP44" s="592"/>
      <c r="AQ44" s="962"/>
      <c r="AR44" s="962"/>
      <c r="AS44" s="962"/>
      <c r="AT44" s="962"/>
      <c r="AU44" s="962"/>
      <c r="AV44" s="962"/>
      <c r="AW44" s="962"/>
      <c r="AX44" s="962"/>
      <c r="AY44" s="962"/>
      <c r="AZ44" s="962"/>
      <c r="BA44" s="962"/>
      <c r="BB44" s="962"/>
      <c r="BC44" s="962"/>
      <c r="BD44" s="593"/>
    </row>
    <row r="45" spans="2:56" ht="14.25">
      <c r="B45" s="927">
        <v>29</v>
      </c>
      <c r="C45" s="927"/>
      <c r="D45" s="928"/>
      <c r="E45" s="928"/>
      <c r="F45" s="928"/>
      <c r="G45" s="928"/>
      <c r="H45" s="928"/>
      <c r="I45" s="928"/>
      <c r="J45" s="928"/>
      <c r="K45" s="928"/>
      <c r="L45" s="928"/>
      <c r="M45" s="928"/>
      <c r="N45" s="928"/>
      <c r="O45" s="928"/>
      <c r="P45" s="928"/>
      <c r="Q45" s="928"/>
      <c r="R45" s="928"/>
      <c r="S45" s="928"/>
      <c r="T45" s="928"/>
      <c r="U45" s="928"/>
      <c r="V45" s="928"/>
      <c r="W45" s="928"/>
      <c r="X45" s="929"/>
      <c r="Y45" s="930"/>
      <c r="Z45" s="930"/>
      <c r="AA45" s="931"/>
      <c r="AB45" s="932"/>
      <c r="AC45" s="933"/>
      <c r="AD45" s="933"/>
      <c r="AE45" s="933"/>
      <c r="AF45" s="934"/>
      <c r="AG45" s="932"/>
      <c r="AH45" s="933"/>
      <c r="AI45" s="933"/>
      <c r="AJ45" s="933"/>
      <c r="AK45" s="934"/>
      <c r="AL45" s="929"/>
      <c r="AM45" s="930"/>
      <c r="AN45" s="930"/>
      <c r="AO45" s="931"/>
      <c r="AP45" s="592"/>
      <c r="AQ45" s="962"/>
      <c r="AR45" s="962"/>
      <c r="AS45" s="962"/>
      <c r="AT45" s="962"/>
      <c r="AU45" s="962"/>
      <c r="AV45" s="962"/>
      <c r="AW45" s="962"/>
      <c r="AX45" s="962"/>
      <c r="AY45" s="962"/>
      <c r="AZ45" s="962"/>
      <c r="BA45" s="962"/>
      <c r="BB45" s="962"/>
      <c r="BC45" s="962"/>
      <c r="BD45" s="593"/>
    </row>
    <row r="46" spans="2:56" ht="14.25">
      <c r="B46" s="927">
        <v>30</v>
      </c>
      <c r="C46" s="927"/>
      <c r="D46" s="928"/>
      <c r="E46" s="928"/>
      <c r="F46" s="928"/>
      <c r="G46" s="928"/>
      <c r="H46" s="928"/>
      <c r="I46" s="928"/>
      <c r="J46" s="928"/>
      <c r="K46" s="928"/>
      <c r="L46" s="928"/>
      <c r="M46" s="928"/>
      <c r="N46" s="928"/>
      <c r="O46" s="928"/>
      <c r="P46" s="928"/>
      <c r="Q46" s="928"/>
      <c r="R46" s="928"/>
      <c r="S46" s="928"/>
      <c r="T46" s="928"/>
      <c r="U46" s="928"/>
      <c r="V46" s="928"/>
      <c r="W46" s="928"/>
      <c r="X46" s="929"/>
      <c r="Y46" s="930"/>
      <c r="Z46" s="930"/>
      <c r="AA46" s="931"/>
      <c r="AB46" s="932"/>
      <c r="AC46" s="933"/>
      <c r="AD46" s="933"/>
      <c r="AE46" s="933"/>
      <c r="AF46" s="934"/>
      <c r="AG46" s="932"/>
      <c r="AH46" s="933"/>
      <c r="AI46" s="933"/>
      <c r="AJ46" s="933"/>
      <c r="AK46" s="934"/>
      <c r="AL46" s="929"/>
      <c r="AM46" s="930"/>
      <c r="AN46" s="930"/>
      <c r="AO46" s="931"/>
      <c r="AP46" s="592"/>
      <c r="AQ46" s="962"/>
      <c r="AR46" s="962"/>
      <c r="AS46" s="962"/>
      <c r="AT46" s="962"/>
      <c r="AU46" s="962"/>
      <c r="AV46" s="962"/>
      <c r="AW46" s="962"/>
      <c r="AX46" s="962"/>
      <c r="AY46" s="962"/>
      <c r="AZ46" s="962"/>
      <c r="BA46" s="962"/>
      <c r="BB46" s="962"/>
      <c r="BC46" s="962"/>
      <c r="BD46" s="593"/>
    </row>
    <row r="47" spans="2:56" ht="14.25">
      <c r="B47" s="927">
        <v>31</v>
      </c>
      <c r="C47" s="927"/>
      <c r="D47" s="932"/>
      <c r="E47" s="933"/>
      <c r="F47" s="933"/>
      <c r="G47" s="933"/>
      <c r="H47" s="934"/>
      <c r="I47" s="932"/>
      <c r="J47" s="933"/>
      <c r="K47" s="933"/>
      <c r="L47" s="933"/>
      <c r="M47" s="934"/>
      <c r="N47" s="932"/>
      <c r="O47" s="933"/>
      <c r="P47" s="933"/>
      <c r="Q47" s="933"/>
      <c r="R47" s="934"/>
      <c r="S47" s="932"/>
      <c r="T47" s="933"/>
      <c r="U47" s="933"/>
      <c r="V47" s="933"/>
      <c r="W47" s="934"/>
      <c r="X47" s="929"/>
      <c r="Y47" s="930"/>
      <c r="Z47" s="930"/>
      <c r="AA47" s="931"/>
      <c r="AB47" s="932"/>
      <c r="AC47" s="933"/>
      <c r="AD47" s="933"/>
      <c r="AE47" s="933"/>
      <c r="AF47" s="934"/>
      <c r="AG47" s="932"/>
      <c r="AH47" s="933"/>
      <c r="AI47" s="933"/>
      <c r="AJ47" s="933"/>
      <c r="AK47" s="934"/>
      <c r="AL47" s="929"/>
      <c r="AM47" s="930"/>
      <c r="AN47" s="930"/>
      <c r="AO47" s="931"/>
      <c r="AP47" s="592"/>
      <c r="AQ47" s="962"/>
      <c r="AR47" s="962"/>
      <c r="AS47" s="962"/>
      <c r="AT47" s="962"/>
      <c r="AU47" s="962"/>
      <c r="AV47" s="962"/>
      <c r="AW47" s="962"/>
      <c r="AX47" s="962"/>
      <c r="AY47" s="962"/>
      <c r="AZ47" s="962"/>
      <c r="BA47" s="962"/>
      <c r="BB47" s="962"/>
      <c r="BC47" s="962"/>
      <c r="BD47" s="593"/>
    </row>
    <row r="48" spans="2:56" ht="14.25">
      <c r="B48" s="935" t="s">
        <v>392</v>
      </c>
      <c r="C48" s="801"/>
      <c r="D48" s="801"/>
      <c r="E48" s="801"/>
      <c r="F48" s="801"/>
      <c r="G48" s="801"/>
      <c r="H48" s="801"/>
      <c r="I48" s="801"/>
      <c r="J48" s="801"/>
      <c r="K48" s="801"/>
      <c r="L48" s="801"/>
      <c r="M48" s="801"/>
      <c r="N48" s="801"/>
      <c r="O48" s="801"/>
      <c r="P48" s="801"/>
      <c r="Q48" s="801"/>
      <c r="R48" s="801"/>
      <c r="S48" s="801"/>
      <c r="T48" s="801"/>
      <c r="U48" s="801"/>
      <c r="V48" s="801"/>
      <c r="W48" s="802"/>
      <c r="X48" s="929"/>
      <c r="Y48" s="930"/>
      <c r="Z48" s="930"/>
      <c r="AA48" s="931"/>
      <c r="AB48" s="932"/>
      <c r="AC48" s="933"/>
      <c r="AD48" s="933"/>
      <c r="AE48" s="933"/>
      <c r="AF48" s="934"/>
      <c r="AG48" s="932"/>
      <c r="AH48" s="933"/>
      <c r="AI48" s="933"/>
      <c r="AJ48" s="933"/>
      <c r="AK48" s="934"/>
      <c r="AL48" s="929"/>
      <c r="AM48" s="930"/>
      <c r="AN48" s="930"/>
      <c r="AO48" s="931"/>
      <c r="AP48" s="592"/>
      <c r="AQ48" s="962"/>
      <c r="AR48" s="962"/>
      <c r="AS48" s="962"/>
      <c r="AT48" s="962"/>
      <c r="AU48" s="962"/>
      <c r="AV48" s="962"/>
      <c r="AW48" s="962"/>
      <c r="AX48" s="962"/>
      <c r="AY48" s="962"/>
      <c r="AZ48" s="962"/>
      <c r="BA48" s="962"/>
      <c r="BB48" s="962"/>
      <c r="BC48" s="962"/>
      <c r="BD48" s="593"/>
    </row>
    <row r="50" spans="2:56" s="936" customFormat="1" ht="12">
      <c r="B50" s="935" t="s">
        <v>393</v>
      </c>
      <c r="C50" s="801"/>
      <c r="D50" s="801"/>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1"/>
      <c r="AO50" s="802"/>
      <c r="AP50" s="935" t="s">
        <v>394</v>
      </c>
      <c r="AQ50" s="801"/>
      <c r="AR50" s="801"/>
      <c r="AS50" s="801"/>
      <c r="AT50" s="801"/>
      <c r="AU50" s="801"/>
      <c r="AV50" s="801"/>
      <c r="AW50" s="801"/>
      <c r="AX50" s="801"/>
      <c r="AY50" s="801"/>
      <c r="AZ50" s="801"/>
      <c r="BA50" s="801"/>
      <c r="BB50" s="801"/>
      <c r="BC50" s="801"/>
      <c r="BD50" s="802"/>
    </row>
    <row r="51" spans="2:56" s="725" customFormat="1" ht="12">
      <c r="B51" s="937" t="s">
        <v>395</v>
      </c>
      <c r="C51" s="937"/>
      <c r="D51" s="937"/>
      <c r="E51" s="937"/>
      <c r="F51" s="937"/>
      <c r="G51" s="937"/>
      <c r="H51" s="938" t="s">
        <v>396</v>
      </c>
      <c r="I51" s="938"/>
      <c r="J51" s="938"/>
      <c r="K51" s="938"/>
      <c r="L51" s="938"/>
      <c r="M51" s="938"/>
      <c r="N51" s="938"/>
      <c r="O51" s="938"/>
      <c r="P51" s="938"/>
      <c r="Q51" s="938"/>
      <c r="R51" s="938"/>
      <c r="S51" s="938"/>
      <c r="T51" s="938"/>
      <c r="U51" s="938"/>
      <c r="V51" s="938"/>
      <c r="W51" s="938"/>
      <c r="X51" s="938"/>
      <c r="Y51" s="938"/>
      <c r="Z51" s="938"/>
      <c r="AA51" s="938"/>
      <c r="AB51" s="938"/>
      <c r="AC51" s="938"/>
      <c r="AD51" s="939"/>
      <c r="AE51" s="937" t="s">
        <v>397</v>
      </c>
      <c r="AF51" s="937"/>
      <c r="AG51" s="940">
        <f>Z11/220*D51</f>
        <v>0</v>
      </c>
      <c r="AH51" s="940"/>
      <c r="AI51" s="940"/>
      <c r="AJ51" s="940"/>
      <c r="AK51" s="940"/>
      <c r="AL51" s="940"/>
      <c r="AM51" s="940"/>
      <c r="AN51" s="940"/>
      <c r="AO51" s="940"/>
      <c r="AP51" s="941"/>
      <c r="AQ51" s="942"/>
      <c r="AR51" s="942"/>
      <c r="AS51" s="942"/>
      <c r="AT51" s="942"/>
      <c r="AU51" s="942"/>
      <c r="AV51" s="942"/>
      <c r="AW51" s="942"/>
      <c r="AX51" s="942"/>
      <c r="AY51" s="942"/>
      <c r="AZ51" s="942"/>
      <c r="BA51" s="942"/>
      <c r="BB51" s="942"/>
      <c r="BC51" s="942"/>
      <c r="BD51" s="943"/>
    </row>
    <row r="52" spans="2:56" s="725" customFormat="1" ht="12">
      <c r="B52" s="937" t="s">
        <v>395</v>
      </c>
      <c r="C52" s="937"/>
      <c r="D52" s="937"/>
      <c r="E52" s="937"/>
      <c r="F52" s="937"/>
      <c r="G52" s="937"/>
      <c r="H52" s="938" t="s">
        <v>398</v>
      </c>
      <c r="I52" s="938"/>
      <c r="J52" s="938"/>
      <c r="K52" s="938"/>
      <c r="L52" s="938"/>
      <c r="M52" s="938"/>
      <c r="N52" s="938"/>
      <c r="O52" s="938"/>
      <c r="P52" s="938"/>
      <c r="Q52" s="938"/>
      <c r="R52" s="938"/>
      <c r="S52" s="938"/>
      <c r="T52" s="938"/>
      <c r="U52" s="938"/>
      <c r="V52" s="938"/>
      <c r="W52" s="938"/>
      <c r="X52" s="938"/>
      <c r="Y52" s="938"/>
      <c r="Z52" s="938"/>
      <c r="AA52" s="938"/>
      <c r="AB52" s="938"/>
      <c r="AC52" s="938"/>
      <c r="AD52" s="939"/>
      <c r="AE52" s="937" t="s">
        <v>397</v>
      </c>
      <c r="AF52" s="937"/>
      <c r="AG52" s="940">
        <f>Z11/220*D52*1.5</f>
        <v>0</v>
      </c>
      <c r="AH52" s="940"/>
      <c r="AI52" s="940"/>
      <c r="AJ52" s="940"/>
      <c r="AK52" s="940"/>
      <c r="AL52" s="940"/>
      <c r="AM52" s="940"/>
      <c r="AN52" s="940"/>
      <c r="AO52" s="940"/>
      <c r="AP52" s="944"/>
      <c r="AQ52" s="945"/>
      <c r="AR52" s="945"/>
      <c r="AS52" s="945"/>
      <c r="AT52" s="945"/>
      <c r="AU52" s="945"/>
      <c r="AV52" s="945"/>
      <c r="AW52" s="945"/>
      <c r="AX52" s="945"/>
      <c r="AY52" s="945"/>
      <c r="AZ52" s="945"/>
      <c r="BA52" s="945"/>
      <c r="BB52" s="945"/>
      <c r="BC52" s="945"/>
      <c r="BD52" s="946"/>
    </row>
    <row r="53" spans="2:56" s="725" customFormat="1" ht="12">
      <c r="B53" s="937" t="s">
        <v>395</v>
      </c>
      <c r="C53" s="937"/>
      <c r="D53" s="937"/>
      <c r="E53" s="937"/>
      <c r="F53" s="937"/>
      <c r="G53" s="937"/>
      <c r="H53" s="938" t="s">
        <v>399</v>
      </c>
      <c r="I53" s="938"/>
      <c r="J53" s="938"/>
      <c r="K53" s="938"/>
      <c r="L53" s="938"/>
      <c r="M53" s="938"/>
      <c r="N53" s="938"/>
      <c r="O53" s="938"/>
      <c r="P53" s="938"/>
      <c r="Q53" s="938"/>
      <c r="R53" s="938"/>
      <c r="S53" s="938"/>
      <c r="T53" s="938"/>
      <c r="U53" s="938"/>
      <c r="V53" s="938"/>
      <c r="W53" s="938"/>
      <c r="X53" s="938"/>
      <c r="Y53" s="938"/>
      <c r="Z53" s="938"/>
      <c r="AA53" s="938"/>
      <c r="AB53" s="938"/>
      <c r="AC53" s="938"/>
      <c r="AD53" s="939"/>
      <c r="AE53" s="937" t="s">
        <v>397</v>
      </c>
      <c r="AF53" s="937"/>
      <c r="AG53" s="940">
        <f>Z11/220*D53*2</f>
        <v>0</v>
      </c>
      <c r="AH53" s="940"/>
      <c r="AI53" s="940"/>
      <c r="AJ53" s="940"/>
      <c r="AK53" s="940"/>
      <c r="AL53" s="940"/>
      <c r="AM53" s="940"/>
      <c r="AN53" s="940"/>
      <c r="AO53" s="940"/>
      <c r="AP53" s="944"/>
      <c r="AQ53" s="945"/>
      <c r="AR53" s="945"/>
      <c r="AS53" s="945"/>
      <c r="AT53" s="945"/>
      <c r="AU53" s="945"/>
      <c r="AV53" s="945"/>
      <c r="AW53" s="945"/>
      <c r="AX53" s="945"/>
      <c r="AY53" s="945"/>
      <c r="AZ53" s="945"/>
      <c r="BA53" s="945"/>
      <c r="BB53" s="945"/>
      <c r="BC53" s="945"/>
      <c r="BD53" s="946"/>
    </row>
    <row r="54" spans="2:56" s="725" customFormat="1" ht="12">
      <c r="B54" s="937" t="s">
        <v>395</v>
      </c>
      <c r="C54" s="937"/>
      <c r="D54" s="937"/>
      <c r="E54" s="937"/>
      <c r="F54" s="937"/>
      <c r="G54" s="937"/>
      <c r="H54" s="938" t="s">
        <v>400</v>
      </c>
      <c r="I54" s="938"/>
      <c r="J54" s="938"/>
      <c r="K54" s="938"/>
      <c r="L54" s="938"/>
      <c r="M54" s="938"/>
      <c r="N54" s="938"/>
      <c r="O54" s="938"/>
      <c r="P54" s="938"/>
      <c r="Q54" s="938"/>
      <c r="R54" s="938"/>
      <c r="S54" s="938"/>
      <c r="T54" s="938"/>
      <c r="U54" s="938"/>
      <c r="V54" s="938"/>
      <c r="W54" s="938"/>
      <c r="X54" s="938"/>
      <c r="Y54" s="938"/>
      <c r="Z54" s="938"/>
      <c r="AA54" s="938"/>
      <c r="AB54" s="938"/>
      <c r="AC54" s="938"/>
      <c r="AD54" s="938"/>
      <c r="AE54" s="937" t="s">
        <v>397</v>
      </c>
      <c r="AF54" s="937"/>
      <c r="AG54" s="940">
        <v>0</v>
      </c>
      <c r="AH54" s="940"/>
      <c r="AI54" s="940"/>
      <c r="AJ54" s="940"/>
      <c r="AK54" s="940"/>
      <c r="AL54" s="940"/>
      <c r="AM54" s="940"/>
      <c r="AN54" s="940"/>
      <c r="AO54" s="940"/>
      <c r="AP54" s="944"/>
      <c r="AQ54" s="945"/>
      <c r="AR54" s="945"/>
      <c r="AS54" s="945"/>
      <c r="AT54" s="945"/>
      <c r="AU54" s="945"/>
      <c r="AV54" s="945"/>
      <c r="AW54" s="945"/>
      <c r="AX54" s="945"/>
      <c r="AY54" s="945"/>
      <c r="AZ54" s="945"/>
      <c r="BA54" s="945"/>
      <c r="BB54" s="945"/>
      <c r="BC54" s="945"/>
      <c r="BD54" s="946"/>
    </row>
    <row r="55" spans="2:56" s="725" customFormat="1" ht="12">
      <c r="B55" s="929" t="s">
        <v>395</v>
      </c>
      <c r="C55" s="931"/>
      <c r="D55" s="929"/>
      <c r="E55" s="930"/>
      <c r="F55" s="930"/>
      <c r="G55" s="930"/>
      <c r="H55" s="939" t="s">
        <v>401</v>
      </c>
      <c r="I55" s="947"/>
      <c r="J55" s="947"/>
      <c r="K55" s="947"/>
      <c r="L55" s="947"/>
      <c r="M55" s="947"/>
      <c r="N55" s="947"/>
      <c r="O55" s="947"/>
      <c r="P55" s="947"/>
      <c r="Q55" s="947"/>
      <c r="R55" s="947"/>
      <c r="S55" s="947"/>
      <c r="T55" s="947"/>
      <c r="U55" s="947"/>
      <c r="V55" s="947"/>
      <c r="W55" s="947"/>
      <c r="X55" s="947"/>
      <c r="Y55" s="947"/>
      <c r="Z55" s="947"/>
      <c r="AA55" s="947"/>
      <c r="AB55" s="947"/>
      <c r="AC55" s="947"/>
      <c r="AD55" s="948"/>
      <c r="AE55" s="929" t="s">
        <v>397</v>
      </c>
      <c r="AF55" s="931"/>
      <c r="AG55" s="949">
        <v>0</v>
      </c>
      <c r="AH55" s="950"/>
      <c r="AI55" s="950"/>
      <c r="AJ55" s="950"/>
      <c r="AK55" s="950"/>
      <c r="AL55" s="950"/>
      <c r="AM55" s="950"/>
      <c r="AN55" s="950"/>
      <c r="AO55" s="951"/>
      <c r="AP55" s="944"/>
      <c r="AQ55" s="945"/>
      <c r="AR55" s="945"/>
      <c r="AS55" s="945"/>
      <c r="AT55" s="945"/>
      <c r="AU55" s="945"/>
      <c r="AV55" s="945"/>
      <c r="AW55" s="945"/>
      <c r="AX55" s="945"/>
      <c r="AY55" s="945"/>
      <c r="AZ55" s="945"/>
      <c r="BA55" s="945"/>
      <c r="BB55" s="945"/>
      <c r="BC55" s="945"/>
      <c r="BD55" s="946"/>
    </row>
    <row r="56" spans="2:56" s="725" customFormat="1" ht="12">
      <c r="B56" s="937" t="s">
        <v>402</v>
      </c>
      <c r="C56" s="937"/>
      <c r="D56" s="939" t="s">
        <v>403</v>
      </c>
      <c r="E56" s="947"/>
      <c r="F56" s="947"/>
      <c r="G56" s="947"/>
      <c r="H56" s="947"/>
      <c r="I56" s="947"/>
      <c r="J56" s="947"/>
      <c r="K56" s="947"/>
      <c r="L56" s="947"/>
      <c r="M56" s="947"/>
      <c r="N56" s="947"/>
      <c r="O56" s="947"/>
      <c r="P56" s="947"/>
      <c r="Q56" s="947"/>
      <c r="R56" s="947"/>
      <c r="S56" s="947"/>
      <c r="T56" s="947"/>
      <c r="U56" s="947"/>
      <c r="V56" s="947"/>
      <c r="W56" s="947"/>
      <c r="X56" s="947"/>
      <c r="Y56" s="947"/>
      <c r="Z56" s="947"/>
      <c r="AA56" s="947"/>
      <c r="AB56" s="947"/>
      <c r="AC56" s="947"/>
      <c r="AD56" s="948"/>
      <c r="AE56" s="937" t="s">
        <v>397</v>
      </c>
      <c r="AF56" s="937"/>
      <c r="AG56" s="940">
        <f>SUM(AG51:AG55)</f>
        <v>0</v>
      </c>
      <c r="AH56" s="940"/>
      <c r="AI56" s="940"/>
      <c r="AJ56" s="940"/>
      <c r="AK56" s="940"/>
      <c r="AL56" s="940"/>
      <c r="AM56" s="940"/>
      <c r="AN56" s="940"/>
      <c r="AO56" s="940"/>
      <c r="AP56" s="944"/>
      <c r="AQ56" s="945"/>
      <c r="AR56" s="945"/>
      <c r="AS56" s="945"/>
      <c r="AT56" s="945"/>
      <c r="AU56" s="945"/>
      <c r="AV56" s="945"/>
      <c r="AW56" s="945"/>
      <c r="AX56" s="945"/>
      <c r="AY56" s="945"/>
      <c r="AZ56" s="945"/>
      <c r="BA56" s="945"/>
      <c r="BB56" s="945"/>
      <c r="BC56" s="945"/>
      <c r="BD56" s="946"/>
    </row>
    <row r="57" spans="2:56" s="725" customFormat="1" ht="12">
      <c r="B57" s="937" t="s">
        <v>42</v>
      </c>
      <c r="C57" s="937"/>
      <c r="D57" s="929"/>
      <c r="E57" s="930"/>
      <c r="F57" s="930"/>
      <c r="G57" s="931"/>
      <c r="H57" s="929" t="s">
        <v>404</v>
      </c>
      <c r="I57" s="931"/>
      <c r="J57" s="939" t="s">
        <v>405</v>
      </c>
      <c r="K57" s="947"/>
      <c r="L57" s="947"/>
      <c r="M57" s="947"/>
      <c r="N57" s="947"/>
      <c r="O57" s="947"/>
      <c r="P57" s="947"/>
      <c r="Q57" s="947"/>
      <c r="R57" s="947"/>
      <c r="S57" s="947"/>
      <c r="T57" s="947"/>
      <c r="U57" s="947"/>
      <c r="V57" s="947"/>
      <c r="W57" s="947"/>
      <c r="X57" s="947"/>
      <c r="Y57" s="947"/>
      <c r="Z57" s="947"/>
      <c r="AA57" s="947"/>
      <c r="AB57" s="947"/>
      <c r="AC57" s="947"/>
      <c r="AD57" s="948"/>
      <c r="AE57" s="937" t="s">
        <v>397</v>
      </c>
      <c r="AF57" s="937"/>
      <c r="AG57" s="940">
        <v>0</v>
      </c>
      <c r="AH57" s="940"/>
      <c r="AI57" s="940"/>
      <c r="AJ57" s="940"/>
      <c r="AK57" s="940"/>
      <c r="AL57" s="940"/>
      <c r="AM57" s="940"/>
      <c r="AN57" s="940"/>
      <c r="AO57" s="940"/>
      <c r="AP57" s="944"/>
      <c r="AQ57" s="945"/>
      <c r="AR57" s="945"/>
      <c r="AS57" s="945"/>
      <c r="AT57" s="945"/>
      <c r="AU57" s="945"/>
      <c r="AV57" s="945"/>
      <c r="AW57" s="945"/>
      <c r="AX57" s="945"/>
      <c r="AY57" s="945"/>
      <c r="AZ57" s="945"/>
      <c r="BA57" s="945"/>
      <c r="BB57" s="945"/>
      <c r="BC57" s="945"/>
      <c r="BD57" s="946"/>
    </row>
    <row r="58" spans="2:56" s="725" customFormat="1" ht="12">
      <c r="B58" s="929" t="s">
        <v>42</v>
      </c>
      <c r="C58" s="931"/>
      <c r="D58" s="929"/>
      <c r="E58" s="930"/>
      <c r="F58" s="930"/>
      <c r="G58" s="931"/>
      <c r="H58" s="939" t="s">
        <v>406</v>
      </c>
      <c r="I58" s="947"/>
      <c r="J58" s="947"/>
      <c r="K58" s="947"/>
      <c r="L58" s="947"/>
      <c r="M58" s="947"/>
      <c r="N58" s="947"/>
      <c r="O58" s="947"/>
      <c r="P58" s="947"/>
      <c r="Q58" s="947"/>
      <c r="R58" s="947"/>
      <c r="S58" s="947"/>
      <c r="T58" s="947"/>
      <c r="U58" s="947"/>
      <c r="V58" s="947"/>
      <c r="W58" s="947"/>
      <c r="X58" s="947"/>
      <c r="Y58" s="947"/>
      <c r="Z58" s="947"/>
      <c r="AA58" s="947"/>
      <c r="AB58" s="947"/>
      <c r="AC58" s="947"/>
      <c r="AD58" s="948"/>
      <c r="AE58" s="929" t="s">
        <v>397</v>
      </c>
      <c r="AF58" s="931"/>
      <c r="AG58" s="949">
        <v>0</v>
      </c>
      <c r="AH58" s="950"/>
      <c r="AI58" s="950"/>
      <c r="AJ58" s="950"/>
      <c r="AK58" s="950"/>
      <c r="AL58" s="950"/>
      <c r="AM58" s="950"/>
      <c r="AN58" s="950"/>
      <c r="AO58" s="951"/>
      <c r="AP58" s="944"/>
      <c r="AQ58" s="945"/>
      <c r="AR58" s="945"/>
      <c r="AS58" s="945"/>
      <c r="AT58" s="945"/>
      <c r="AU58" s="945"/>
      <c r="AV58" s="945"/>
      <c r="AW58" s="945"/>
      <c r="AX58" s="945"/>
      <c r="AY58" s="945"/>
      <c r="AZ58" s="945"/>
      <c r="BA58" s="945"/>
      <c r="BB58" s="945"/>
      <c r="BC58" s="945"/>
      <c r="BD58" s="946"/>
    </row>
    <row r="59" spans="2:56" s="725" customFormat="1" ht="12">
      <c r="B59" s="937" t="s">
        <v>42</v>
      </c>
      <c r="C59" s="937"/>
      <c r="D59" s="929"/>
      <c r="E59" s="930"/>
      <c r="F59" s="930"/>
      <c r="G59" s="931"/>
      <c r="H59" s="929" t="s">
        <v>404</v>
      </c>
      <c r="I59" s="931"/>
      <c r="J59" s="939" t="s">
        <v>407</v>
      </c>
      <c r="K59" s="947"/>
      <c r="L59" s="947"/>
      <c r="M59" s="947"/>
      <c r="N59" s="947"/>
      <c r="O59" s="947"/>
      <c r="P59" s="947"/>
      <c r="Q59" s="947"/>
      <c r="R59" s="947"/>
      <c r="S59" s="947"/>
      <c r="T59" s="947"/>
      <c r="U59" s="947"/>
      <c r="V59" s="947"/>
      <c r="W59" s="947"/>
      <c r="X59" s="947"/>
      <c r="Y59" s="947"/>
      <c r="Z59" s="947"/>
      <c r="AA59" s="947"/>
      <c r="AB59" s="947"/>
      <c r="AC59" s="947"/>
      <c r="AD59" s="948"/>
      <c r="AE59" s="937" t="s">
        <v>397</v>
      </c>
      <c r="AF59" s="937"/>
      <c r="AG59" s="940">
        <v>0</v>
      </c>
      <c r="AH59" s="940"/>
      <c r="AI59" s="940"/>
      <c r="AJ59" s="940"/>
      <c r="AK59" s="940"/>
      <c r="AL59" s="940"/>
      <c r="AM59" s="940"/>
      <c r="AN59" s="940"/>
      <c r="AO59" s="940"/>
      <c r="AP59" s="944"/>
      <c r="AQ59" s="945"/>
      <c r="AR59" s="945"/>
      <c r="AS59" s="945"/>
      <c r="AT59" s="945"/>
      <c r="AU59" s="945"/>
      <c r="AV59" s="945"/>
      <c r="AW59" s="945"/>
      <c r="AX59" s="945"/>
      <c r="AY59" s="945"/>
      <c r="AZ59" s="945"/>
      <c r="BA59" s="945"/>
      <c r="BB59" s="945"/>
      <c r="BC59" s="945"/>
      <c r="BD59" s="946"/>
    </row>
    <row r="60" spans="2:56" s="725" customFormat="1" ht="12">
      <c r="B60" s="937" t="s">
        <v>42</v>
      </c>
      <c r="C60" s="937"/>
      <c r="D60" s="939" t="s">
        <v>408</v>
      </c>
      <c r="E60" s="947"/>
      <c r="F60" s="947"/>
      <c r="G60" s="947"/>
      <c r="H60" s="947"/>
      <c r="I60" s="947"/>
      <c r="J60" s="947"/>
      <c r="K60" s="947"/>
      <c r="L60" s="947"/>
      <c r="M60" s="947"/>
      <c r="N60" s="947"/>
      <c r="O60" s="947"/>
      <c r="P60" s="947"/>
      <c r="Q60" s="947"/>
      <c r="R60" s="947"/>
      <c r="S60" s="947"/>
      <c r="T60" s="947"/>
      <c r="U60" s="947"/>
      <c r="V60" s="947"/>
      <c r="W60" s="947"/>
      <c r="X60" s="947"/>
      <c r="Y60" s="947"/>
      <c r="Z60" s="947"/>
      <c r="AA60" s="947"/>
      <c r="AB60" s="947"/>
      <c r="AC60" s="947"/>
      <c r="AD60" s="948"/>
      <c r="AE60" s="937" t="s">
        <v>397</v>
      </c>
      <c r="AF60" s="937"/>
      <c r="AG60" s="940">
        <v>0</v>
      </c>
      <c r="AH60" s="940"/>
      <c r="AI60" s="940"/>
      <c r="AJ60" s="940"/>
      <c r="AK60" s="940"/>
      <c r="AL60" s="940"/>
      <c r="AM60" s="940"/>
      <c r="AN60" s="940"/>
      <c r="AO60" s="940"/>
      <c r="AP60" s="944"/>
      <c r="AQ60" s="945"/>
      <c r="AR60" s="945"/>
      <c r="AS60" s="945"/>
      <c r="AT60" s="945"/>
      <c r="AU60" s="945"/>
      <c r="AV60" s="945"/>
      <c r="AW60" s="945"/>
      <c r="AX60" s="945"/>
      <c r="AY60" s="945"/>
      <c r="AZ60" s="945"/>
      <c r="BA60" s="945"/>
      <c r="BB60" s="945"/>
      <c r="BC60" s="945"/>
      <c r="BD60" s="946"/>
    </row>
    <row r="61" spans="2:56" s="725" customFormat="1" ht="12">
      <c r="B61" s="929" t="s">
        <v>395</v>
      </c>
      <c r="C61" s="931"/>
      <c r="D61" s="952"/>
      <c r="E61" s="953"/>
      <c r="F61" s="953"/>
      <c r="G61" s="954"/>
      <c r="H61" s="939" t="s">
        <v>409</v>
      </c>
      <c r="I61" s="947"/>
      <c r="J61" s="947"/>
      <c r="K61" s="947"/>
      <c r="L61" s="947"/>
      <c r="M61" s="947"/>
      <c r="N61" s="947"/>
      <c r="O61" s="947"/>
      <c r="P61" s="947"/>
      <c r="Q61" s="947"/>
      <c r="R61" s="947"/>
      <c r="S61" s="947"/>
      <c r="T61" s="947"/>
      <c r="U61" s="947"/>
      <c r="V61" s="947"/>
      <c r="W61" s="947"/>
      <c r="X61" s="947"/>
      <c r="Y61" s="947"/>
      <c r="Z61" s="947"/>
      <c r="AA61" s="947"/>
      <c r="AB61" s="947"/>
      <c r="AC61" s="947"/>
      <c r="AD61" s="948"/>
      <c r="AE61" s="929" t="s">
        <v>397</v>
      </c>
      <c r="AF61" s="931"/>
      <c r="AG61" s="949">
        <v>0</v>
      </c>
      <c r="AH61" s="950"/>
      <c r="AI61" s="950"/>
      <c r="AJ61" s="950"/>
      <c r="AK61" s="950"/>
      <c r="AL61" s="950"/>
      <c r="AM61" s="950"/>
      <c r="AN61" s="950"/>
      <c r="AO61" s="951"/>
      <c r="AP61" s="944"/>
      <c r="AQ61" s="945"/>
      <c r="AR61" s="945"/>
      <c r="AS61" s="945"/>
      <c r="AT61" s="945"/>
      <c r="AU61" s="945"/>
      <c r="AV61" s="945"/>
      <c r="AW61" s="945"/>
      <c r="AX61" s="945"/>
      <c r="AY61" s="945"/>
      <c r="AZ61" s="945"/>
      <c r="BA61" s="945"/>
      <c r="BB61" s="945"/>
      <c r="BC61" s="945"/>
      <c r="BD61" s="946"/>
    </row>
    <row r="62" spans="2:56" s="725" customFormat="1" ht="12">
      <c r="B62" s="794" t="s">
        <v>410</v>
      </c>
      <c r="C62" s="795"/>
      <c r="D62" s="795"/>
      <c r="E62" s="795"/>
      <c r="F62" s="795"/>
      <c r="G62" s="795"/>
      <c r="H62" s="795"/>
      <c r="I62" s="795"/>
      <c r="J62" s="795"/>
      <c r="K62" s="795"/>
      <c r="L62" s="795"/>
      <c r="M62" s="795"/>
      <c r="N62" s="795"/>
      <c r="O62" s="795"/>
      <c r="P62" s="795"/>
      <c r="Q62" s="795"/>
      <c r="R62" s="795"/>
      <c r="S62" s="795"/>
      <c r="T62" s="795"/>
      <c r="U62" s="795"/>
      <c r="V62" s="795"/>
      <c r="W62" s="795"/>
      <c r="X62" s="795"/>
      <c r="Y62" s="795"/>
      <c r="Z62" s="795"/>
      <c r="AA62" s="795"/>
      <c r="AB62" s="795"/>
      <c r="AC62" s="795"/>
      <c r="AD62" s="796"/>
      <c r="AE62" s="935" t="s">
        <v>397</v>
      </c>
      <c r="AF62" s="802"/>
      <c r="AG62" s="955">
        <f>AG56-AG57-AG58-AG59-AG60+AG61</f>
        <v>0</v>
      </c>
      <c r="AH62" s="956"/>
      <c r="AI62" s="956"/>
      <c r="AJ62" s="956"/>
      <c r="AK62" s="956"/>
      <c r="AL62" s="956"/>
      <c r="AM62" s="956"/>
      <c r="AN62" s="956"/>
      <c r="AO62" s="957"/>
      <c r="AP62" s="958"/>
      <c r="AQ62" s="959"/>
      <c r="AR62" s="959"/>
      <c r="AS62" s="959"/>
      <c r="AT62" s="959"/>
      <c r="AU62" s="959"/>
      <c r="AV62" s="959"/>
      <c r="AW62" s="959"/>
      <c r="AX62" s="959"/>
      <c r="AY62" s="959"/>
      <c r="AZ62" s="959"/>
      <c r="BA62" s="959"/>
      <c r="BB62" s="959"/>
      <c r="BC62" s="959"/>
      <c r="BD62" s="960"/>
    </row>
    <row r="63" s="725" customFormat="1" ht="12">
      <c r="B63" s="103" t="s">
        <v>695</v>
      </c>
    </row>
    <row r="64" s="725" customFormat="1" ht="12"/>
    <row r="65" s="725" customFormat="1" ht="12"/>
    <row r="66" s="725" customFormat="1" ht="12"/>
  </sheetData>
  <sheetProtection/>
  <mergeCells count="412">
    <mergeCell ref="B62:AD62"/>
    <mergeCell ref="AE62:AF62"/>
    <mergeCell ref="AG62:AO62"/>
    <mergeCell ref="AG59:AO59"/>
    <mergeCell ref="B60:C60"/>
    <mergeCell ref="D60:AD60"/>
    <mergeCell ref="AE60:AF60"/>
    <mergeCell ref="AG60:AO60"/>
    <mergeCell ref="B61:C61"/>
    <mergeCell ref="D61:G61"/>
    <mergeCell ref="H61:AD61"/>
    <mergeCell ref="AE61:AF61"/>
    <mergeCell ref="AG61:AO61"/>
    <mergeCell ref="B58:C58"/>
    <mergeCell ref="D58:G58"/>
    <mergeCell ref="H58:AD58"/>
    <mergeCell ref="AE58:AF58"/>
    <mergeCell ref="AG58:AO58"/>
    <mergeCell ref="B59:C59"/>
    <mergeCell ref="D59:G59"/>
    <mergeCell ref="H59:I59"/>
    <mergeCell ref="J59:AD59"/>
    <mergeCell ref="AE59:AF59"/>
    <mergeCell ref="B56:C56"/>
    <mergeCell ref="D56:AD56"/>
    <mergeCell ref="AE56:AF56"/>
    <mergeCell ref="AG56:AO56"/>
    <mergeCell ref="B57:C57"/>
    <mergeCell ref="D57:G57"/>
    <mergeCell ref="H57:I57"/>
    <mergeCell ref="J57:AD57"/>
    <mergeCell ref="AE57:AF57"/>
    <mergeCell ref="AG57:AO57"/>
    <mergeCell ref="B54:C54"/>
    <mergeCell ref="D54:G54"/>
    <mergeCell ref="H54:AD54"/>
    <mergeCell ref="AE54:AF54"/>
    <mergeCell ref="AG54:AO54"/>
    <mergeCell ref="B55:C55"/>
    <mergeCell ref="D55:G55"/>
    <mergeCell ref="H55:AD55"/>
    <mergeCell ref="AE55:AF55"/>
    <mergeCell ref="AG55:AO55"/>
    <mergeCell ref="H52:AD52"/>
    <mergeCell ref="AE52:AF52"/>
    <mergeCell ref="AG52:AO52"/>
    <mergeCell ref="B53:C53"/>
    <mergeCell ref="D53:G53"/>
    <mergeCell ref="H53:AD53"/>
    <mergeCell ref="AE53:AF53"/>
    <mergeCell ref="AG53:AO53"/>
    <mergeCell ref="B50:AO50"/>
    <mergeCell ref="AP50:BD50"/>
    <mergeCell ref="B51:C51"/>
    <mergeCell ref="D51:G51"/>
    <mergeCell ref="H51:AD51"/>
    <mergeCell ref="AE51:AF51"/>
    <mergeCell ref="AG51:AO51"/>
    <mergeCell ref="AP51:BD62"/>
    <mergeCell ref="B52:C52"/>
    <mergeCell ref="D52:G52"/>
    <mergeCell ref="AP47:BD47"/>
    <mergeCell ref="B48:W48"/>
    <mergeCell ref="X48:AA48"/>
    <mergeCell ref="AB48:AF48"/>
    <mergeCell ref="AG48:AK48"/>
    <mergeCell ref="AL48:AO48"/>
    <mergeCell ref="AP48:BD48"/>
    <mergeCell ref="AP46:BD46"/>
    <mergeCell ref="B47:C47"/>
    <mergeCell ref="D47:H47"/>
    <mergeCell ref="I47:M47"/>
    <mergeCell ref="N47:R47"/>
    <mergeCell ref="S47:W47"/>
    <mergeCell ref="X47:AA47"/>
    <mergeCell ref="AB47:AF47"/>
    <mergeCell ref="AG47:AK47"/>
    <mergeCell ref="AL47:AO47"/>
    <mergeCell ref="AP45:BD45"/>
    <mergeCell ref="B46:C46"/>
    <mergeCell ref="D46:H46"/>
    <mergeCell ref="I46:M46"/>
    <mergeCell ref="N46:R46"/>
    <mergeCell ref="S46:W46"/>
    <mergeCell ref="X46:AA46"/>
    <mergeCell ref="AB46:AF46"/>
    <mergeCell ref="AG46:AK46"/>
    <mergeCell ref="AL46:AO46"/>
    <mergeCell ref="AP44:BD44"/>
    <mergeCell ref="B45:C45"/>
    <mergeCell ref="D45:H45"/>
    <mergeCell ref="I45:M45"/>
    <mergeCell ref="N45:R45"/>
    <mergeCell ref="S45:W45"/>
    <mergeCell ref="X45:AA45"/>
    <mergeCell ref="AB45:AF45"/>
    <mergeCell ref="AG45:AK45"/>
    <mergeCell ref="AL45:AO45"/>
    <mergeCell ref="AP43:BD43"/>
    <mergeCell ref="B44:C44"/>
    <mergeCell ref="D44:H44"/>
    <mergeCell ref="I44:M44"/>
    <mergeCell ref="N44:R44"/>
    <mergeCell ref="S44:W44"/>
    <mergeCell ref="X44:AA44"/>
    <mergeCell ref="AB44:AF44"/>
    <mergeCell ref="AG44:AK44"/>
    <mergeCell ref="AL44:AO44"/>
    <mergeCell ref="AP42:BD42"/>
    <mergeCell ref="B43:C43"/>
    <mergeCell ref="D43:H43"/>
    <mergeCell ref="I43:M43"/>
    <mergeCell ref="N43:R43"/>
    <mergeCell ref="S43:W43"/>
    <mergeCell ref="X43:AA43"/>
    <mergeCell ref="AB43:AF43"/>
    <mergeCell ref="AG43:AK43"/>
    <mergeCell ref="AL43:AO43"/>
    <mergeCell ref="AP41:BD41"/>
    <mergeCell ref="B42:C42"/>
    <mergeCell ref="D42:H42"/>
    <mergeCell ref="I42:M42"/>
    <mergeCell ref="N42:R42"/>
    <mergeCell ref="S42:W42"/>
    <mergeCell ref="X42:AA42"/>
    <mergeCell ref="AB42:AF42"/>
    <mergeCell ref="AG42:AK42"/>
    <mergeCell ref="AL42:AO42"/>
    <mergeCell ref="AP40:BD40"/>
    <mergeCell ref="B41:C41"/>
    <mergeCell ref="D41:H41"/>
    <mergeCell ref="I41:M41"/>
    <mergeCell ref="N41:R41"/>
    <mergeCell ref="S41:W41"/>
    <mergeCell ref="X41:AA41"/>
    <mergeCell ref="AB41:AF41"/>
    <mergeCell ref="AG41:AK41"/>
    <mergeCell ref="AL41:AO41"/>
    <mergeCell ref="AP39:BD39"/>
    <mergeCell ref="B40:C40"/>
    <mergeCell ref="D40:H40"/>
    <mergeCell ref="I40:M40"/>
    <mergeCell ref="N40:R40"/>
    <mergeCell ref="S40:W40"/>
    <mergeCell ref="X40:AA40"/>
    <mergeCell ref="AB40:AF40"/>
    <mergeCell ref="AG40:AK40"/>
    <mergeCell ref="AL40:AO40"/>
    <mergeCell ref="AP38:BD38"/>
    <mergeCell ref="B39:C39"/>
    <mergeCell ref="D39:H39"/>
    <mergeCell ref="I39:M39"/>
    <mergeCell ref="N39:R39"/>
    <mergeCell ref="S39:W39"/>
    <mergeCell ref="X39:AA39"/>
    <mergeCell ref="AB39:AF39"/>
    <mergeCell ref="AG39:AK39"/>
    <mergeCell ref="AL39:AO39"/>
    <mergeCell ref="AP37:BD37"/>
    <mergeCell ref="B38:C38"/>
    <mergeCell ref="D38:H38"/>
    <mergeCell ref="I38:M38"/>
    <mergeCell ref="N38:R38"/>
    <mergeCell ref="S38:W38"/>
    <mergeCell ref="X38:AA38"/>
    <mergeCell ref="AB38:AF38"/>
    <mergeCell ref="AG38:AK38"/>
    <mergeCell ref="AL38:AO38"/>
    <mergeCell ref="AP36:BD36"/>
    <mergeCell ref="B37:C37"/>
    <mergeCell ref="D37:H37"/>
    <mergeCell ref="I37:M37"/>
    <mergeCell ref="N37:R37"/>
    <mergeCell ref="S37:W37"/>
    <mergeCell ref="X37:AA37"/>
    <mergeCell ref="AB37:AF37"/>
    <mergeCell ref="AG37:AK37"/>
    <mergeCell ref="AL37:AO37"/>
    <mergeCell ref="AP35:BD35"/>
    <mergeCell ref="B36:C36"/>
    <mergeCell ref="D36:H36"/>
    <mergeCell ref="I36:M36"/>
    <mergeCell ref="N36:R36"/>
    <mergeCell ref="S36:W36"/>
    <mergeCell ref="X36:AA36"/>
    <mergeCell ref="AB36:AF36"/>
    <mergeCell ref="AG36:AK36"/>
    <mergeCell ref="AL36:AO36"/>
    <mergeCell ref="AP34:BD34"/>
    <mergeCell ref="B35:C35"/>
    <mergeCell ref="D35:H35"/>
    <mergeCell ref="I35:M35"/>
    <mergeCell ref="N35:R35"/>
    <mergeCell ref="S35:W35"/>
    <mergeCell ref="X35:AA35"/>
    <mergeCell ref="AB35:AF35"/>
    <mergeCell ref="AG35:AK35"/>
    <mergeCell ref="AL35:AO35"/>
    <mergeCell ref="AP33:BD33"/>
    <mergeCell ref="B34:C34"/>
    <mergeCell ref="D34:H34"/>
    <mergeCell ref="I34:M34"/>
    <mergeCell ref="N34:R34"/>
    <mergeCell ref="S34:W34"/>
    <mergeCell ref="X34:AA34"/>
    <mergeCell ref="AB34:AF34"/>
    <mergeCell ref="AG34:AK34"/>
    <mergeCell ref="AL34:AO34"/>
    <mergeCell ref="AP32:BD32"/>
    <mergeCell ref="B33:C33"/>
    <mergeCell ref="D33:H33"/>
    <mergeCell ref="I33:M33"/>
    <mergeCell ref="N33:R33"/>
    <mergeCell ref="S33:W33"/>
    <mergeCell ref="X33:AA33"/>
    <mergeCell ref="AB33:AF33"/>
    <mergeCell ref="AG33:AK33"/>
    <mergeCell ref="AL33:AO33"/>
    <mergeCell ref="AP31:BD31"/>
    <mergeCell ref="B32:C32"/>
    <mergeCell ref="D32:H32"/>
    <mergeCell ref="I32:M32"/>
    <mergeCell ref="N32:R32"/>
    <mergeCell ref="S32:W32"/>
    <mergeCell ref="X32:AA32"/>
    <mergeCell ref="AB32:AF32"/>
    <mergeCell ref="AG32:AK32"/>
    <mergeCell ref="AL32:AO32"/>
    <mergeCell ref="AP30:BD30"/>
    <mergeCell ref="B31:C31"/>
    <mergeCell ref="D31:H31"/>
    <mergeCell ref="I31:M31"/>
    <mergeCell ref="N31:R31"/>
    <mergeCell ref="S31:W31"/>
    <mergeCell ref="X31:AA31"/>
    <mergeCell ref="AB31:AF31"/>
    <mergeCell ref="AG31:AK31"/>
    <mergeCell ref="AL31:AO31"/>
    <mergeCell ref="AP29:BD29"/>
    <mergeCell ref="B30:C30"/>
    <mergeCell ref="D30:H30"/>
    <mergeCell ref="I30:M30"/>
    <mergeCell ref="N30:R30"/>
    <mergeCell ref="S30:W30"/>
    <mergeCell ref="X30:AA30"/>
    <mergeCell ref="AB30:AF30"/>
    <mergeCell ref="AG30:AK30"/>
    <mergeCell ref="AL30:AO30"/>
    <mergeCell ref="AP28:BD28"/>
    <mergeCell ref="B29:C29"/>
    <mergeCell ref="D29:H29"/>
    <mergeCell ref="I29:M29"/>
    <mergeCell ref="N29:R29"/>
    <mergeCell ref="S29:W29"/>
    <mergeCell ref="X29:AA29"/>
    <mergeCell ref="AB29:AF29"/>
    <mergeCell ref="AG29:AK29"/>
    <mergeCell ref="AL29:AO29"/>
    <mergeCell ref="AP27:BD27"/>
    <mergeCell ref="B28:C28"/>
    <mergeCell ref="D28:H28"/>
    <mergeCell ref="I28:M28"/>
    <mergeCell ref="N28:R28"/>
    <mergeCell ref="S28:W28"/>
    <mergeCell ref="X28:AA28"/>
    <mergeCell ref="AB28:AF28"/>
    <mergeCell ref="AG28:AK28"/>
    <mergeCell ref="AL28:AO28"/>
    <mergeCell ref="AP26:BD26"/>
    <mergeCell ref="B27:C27"/>
    <mergeCell ref="D27:H27"/>
    <mergeCell ref="I27:M27"/>
    <mergeCell ref="N27:R27"/>
    <mergeCell ref="S27:W27"/>
    <mergeCell ref="X27:AA27"/>
    <mergeCell ref="AB27:AF27"/>
    <mergeCell ref="AG27:AK27"/>
    <mergeCell ref="AL27:AO27"/>
    <mergeCell ref="AP25:BD25"/>
    <mergeCell ref="B26:C26"/>
    <mergeCell ref="D26:H26"/>
    <mergeCell ref="I26:M26"/>
    <mergeCell ref="N26:R26"/>
    <mergeCell ref="S26:W26"/>
    <mergeCell ref="X26:AA26"/>
    <mergeCell ref="AB26:AF26"/>
    <mergeCell ref="AG26:AK26"/>
    <mergeCell ref="AL26:AO26"/>
    <mergeCell ref="AP24:BD24"/>
    <mergeCell ref="B25:C25"/>
    <mergeCell ref="D25:H25"/>
    <mergeCell ref="I25:M25"/>
    <mergeCell ref="N25:R25"/>
    <mergeCell ref="S25:W25"/>
    <mergeCell ref="X25:AA25"/>
    <mergeCell ref="AB25:AF25"/>
    <mergeCell ref="AG25:AK25"/>
    <mergeCell ref="AL25:AO25"/>
    <mergeCell ref="AP23:BD23"/>
    <mergeCell ref="B24:C24"/>
    <mergeCell ref="D24:H24"/>
    <mergeCell ref="I24:M24"/>
    <mergeCell ref="N24:R24"/>
    <mergeCell ref="S24:W24"/>
    <mergeCell ref="X24:AA24"/>
    <mergeCell ref="AB24:AF24"/>
    <mergeCell ref="AG24:AK24"/>
    <mergeCell ref="AL24:AO24"/>
    <mergeCell ref="AP22:BD22"/>
    <mergeCell ref="B23:C23"/>
    <mergeCell ref="D23:H23"/>
    <mergeCell ref="I23:M23"/>
    <mergeCell ref="N23:R23"/>
    <mergeCell ref="S23:W23"/>
    <mergeCell ref="X23:AA23"/>
    <mergeCell ref="AB23:AF23"/>
    <mergeCell ref="AG23:AK23"/>
    <mergeCell ref="AL23:AO23"/>
    <mergeCell ref="AP21:BD21"/>
    <mergeCell ref="B22:C22"/>
    <mergeCell ref="D22:H22"/>
    <mergeCell ref="I22:M22"/>
    <mergeCell ref="N22:R22"/>
    <mergeCell ref="S22:W22"/>
    <mergeCell ref="X22:AA22"/>
    <mergeCell ref="AB22:AF22"/>
    <mergeCell ref="AG22:AK22"/>
    <mergeCell ref="AL22:AO22"/>
    <mergeCell ref="AP20:BD20"/>
    <mergeCell ref="B21:C21"/>
    <mergeCell ref="D21:H21"/>
    <mergeCell ref="I21:M21"/>
    <mergeCell ref="N21:R21"/>
    <mergeCell ref="S21:W21"/>
    <mergeCell ref="X21:AA21"/>
    <mergeCell ref="AB21:AF21"/>
    <mergeCell ref="AG21:AK21"/>
    <mergeCell ref="AL21:AO21"/>
    <mergeCell ref="AP19:BD19"/>
    <mergeCell ref="B20:C20"/>
    <mergeCell ref="D20:H20"/>
    <mergeCell ref="I20:M20"/>
    <mergeCell ref="N20:R20"/>
    <mergeCell ref="S20:W20"/>
    <mergeCell ref="X20:AA20"/>
    <mergeCell ref="AB20:AF20"/>
    <mergeCell ref="AG20:AK20"/>
    <mergeCell ref="AL20:AO20"/>
    <mergeCell ref="AP18:BD18"/>
    <mergeCell ref="B19:C19"/>
    <mergeCell ref="D19:H19"/>
    <mergeCell ref="I19:M19"/>
    <mergeCell ref="N19:R19"/>
    <mergeCell ref="S19:W19"/>
    <mergeCell ref="X19:AA19"/>
    <mergeCell ref="AB19:AF19"/>
    <mergeCell ref="AG19:AK19"/>
    <mergeCell ref="AL19:AO19"/>
    <mergeCell ref="AP17:BD17"/>
    <mergeCell ref="B18:C18"/>
    <mergeCell ref="D18:H18"/>
    <mergeCell ref="I18:M18"/>
    <mergeCell ref="N18:R18"/>
    <mergeCell ref="S18:W18"/>
    <mergeCell ref="X18:AA18"/>
    <mergeCell ref="AB18:AF18"/>
    <mergeCell ref="AG18:AK18"/>
    <mergeCell ref="AL18:AO18"/>
    <mergeCell ref="AP16:BD16"/>
    <mergeCell ref="B17:C17"/>
    <mergeCell ref="D17:H17"/>
    <mergeCell ref="I17:M17"/>
    <mergeCell ref="N17:R17"/>
    <mergeCell ref="S17:W17"/>
    <mergeCell ref="X17:AA17"/>
    <mergeCell ref="AB17:AF17"/>
    <mergeCell ref="AG17:AK17"/>
    <mergeCell ref="AL17:AO17"/>
    <mergeCell ref="AL15:AO15"/>
    <mergeCell ref="AP15:BD15"/>
    <mergeCell ref="D16:H16"/>
    <mergeCell ref="I16:M16"/>
    <mergeCell ref="N16:R16"/>
    <mergeCell ref="S16:W16"/>
    <mergeCell ref="X16:AA16"/>
    <mergeCell ref="AB16:AF16"/>
    <mergeCell ref="AG16:AK16"/>
    <mergeCell ref="AL16:AO16"/>
    <mergeCell ref="B13:Y13"/>
    <mergeCell ref="Z13:AJ13"/>
    <mergeCell ref="AK13:AV13"/>
    <mergeCell ref="AW13:BD13"/>
    <mergeCell ref="B15:C16"/>
    <mergeCell ref="D15:H15"/>
    <mergeCell ref="I15:R15"/>
    <mergeCell ref="S15:W15"/>
    <mergeCell ref="X15:AA15"/>
    <mergeCell ref="AB15:AK15"/>
    <mergeCell ref="B9:AE9"/>
    <mergeCell ref="AF9:AR9"/>
    <mergeCell ref="AS9:BD9"/>
    <mergeCell ref="B11:Y11"/>
    <mergeCell ref="Z11:AH11"/>
    <mergeCell ref="AI11:BD11"/>
    <mergeCell ref="B2:BD2"/>
    <mergeCell ref="B5:AR5"/>
    <mergeCell ref="AS5:BD5"/>
    <mergeCell ref="B7:X7"/>
    <mergeCell ref="AA7:AC7"/>
    <mergeCell ref="AE7:AN7"/>
    <mergeCell ref="AP7:BA7"/>
    <mergeCell ref="BC7:BD7"/>
  </mergeCells>
  <printOptions/>
  <pageMargins left="0.511811024" right="0.511811024" top="0.787401575" bottom="0.787401575" header="0.31496062" footer="0.31496062"/>
  <pageSetup orientation="portrait" paperSize="9"/>
</worksheet>
</file>

<file path=xl/worksheets/sheet13.xml><?xml version="1.0" encoding="utf-8"?>
<worksheet xmlns="http://schemas.openxmlformats.org/spreadsheetml/2006/main" xmlns:r="http://schemas.openxmlformats.org/officeDocument/2006/relationships">
  <dimension ref="A3:DK66"/>
  <sheetViews>
    <sheetView zoomScalePageLayoutView="0" workbookViewId="0" topLeftCell="A1">
      <selection activeCell="A1" sqref="A1"/>
    </sheetView>
  </sheetViews>
  <sheetFormatPr defaultColWidth="1.7109375" defaultRowHeight="15"/>
  <cols>
    <col min="1" max="16384" width="1.7109375" style="533" customWidth="1"/>
  </cols>
  <sheetData>
    <row r="3" spans="2:56" ht="20.25">
      <c r="B3" s="1011" t="s">
        <v>411</v>
      </c>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c r="AZ3" s="1011"/>
      <c r="BA3" s="1011"/>
      <c r="BB3" s="1011"/>
      <c r="BC3" s="1011"/>
      <c r="BD3" s="1011"/>
    </row>
    <row r="4" spans="2:56" ht="14.25">
      <c r="B4" s="1012" t="s">
        <v>412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012"/>
      <c r="BA4" s="1012"/>
      <c r="BB4" s="1012"/>
      <c r="BC4" s="1012"/>
      <c r="BD4" s="1012"/>
    </row>
    <row r="5" spans="2:56" ht="14.25">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1013"/>
      <c r="AJ5" s="1013"/>
      <c r="AK5" s="1013"/>
      <c r="AL5" s="1013"/>
      <c r="AM5" s="1013"/>
      <c r="AN5" s="1013"/>
      <c r="AO5" s="1013"/>
      <c r="AP5" s="1013"/>
      <c r="AQ5" s="1013"/>
      <c r="AR5" s="1013"/>
      <c r="AS5" s="1013"/>
      <c r="AT5" s="1013"/>
      <c r="AU5" s="1013"/>
      <c r="AV5" s="1013"/>
      <c r="AW5" s="1013"/>
      <c r="AX5" s="1013"/>
      <c r="AY5" s="1013"/>
      <c r="AZ5" s="1013"/>
      <c r="BA5" s="1013"/>
      <c r="BB5" s="1013"/>
      <c r="BC5" s="1013"/>
      <c r="BD5" s="1013"/>
    </row>
    <row r="6" spans="2:56" ht="14.25">
      <c r="B6" s="1013"/>
      <c r="C6" s="1013"/>
      <c r="D6" s="1013"/>
      <c r="E6" s="1013"/>
      <c r="F6" s="1013"/>
      <c r="G6" s="1013"/>
      <c r="H6" s="1013"/>
      <c r="I6" s="1013"/>
      <c r="J6" s="1013"/>
      <c r="K6" s="1013"/>
      <c r="L6" s="1013"/>
      <c r="M6" s="1013"/>
      <c r="N6" s="1013"/>
      <c r="O6" s="1013"/>
      <c r="P6" s="1013"/>
      <c r="Q6" s="1013"/>
      <c r="R6" s="1013"/>
      <c r="S6" s="1013"/>
      <c r="T6" s="1013"/>
      <c r="U6" s="1013"/>
      <c r="V6" s="1013"/>
      <c r="W6" s="1013"/>
      <c r="X6" s="1013"/>
      <c r="Y6" s="1013"/>
      <c r="Z6" s="1013"/>
      <c r="AA6" s="1013"/>
      <c r="AB6" s="1013"/>
      <c r="AC6" s="1013"/>
      <c r="AD6" s="1013"/>
      <c r="AE6" s="1013"/>
      <c r="AF6" s="1013"/>
      <c r="AG6" s="1013"/>
      <c r="AH6" s="1013"/>
      <c r="AI6" s="1013"/>
      <c r="AJ6" s="1013"/>
      <c r="AK6" s="1013"/>
      <c r="AL6" s="1013"/>
      <c r="AM6" s="1013"/>
      <c r="AN6" s="1013"/>
      <c r="AO6" s="1013"/>
      <c r="AP6" s="1013"/>
      <c r="AQ6" s="1013"/>
      <c r="AR6" s="1013"/>
      <c r="AS6" s="1013"/>
      <c r="AT6" s="1013"/>
      <c r="AU6" s="1013"/>
      <c r="AV6" s="1013"/>
      <c r="AW6" s="1013"/>
      <c r="AX6" s="1013"/>
      <c r="AY6" s="1013"/>
      <c r="AZ6" s="1013"/>
      <c r="BA6" s="1013"/>
      <c r="BB6" s="1013"/>
      <c r="BC6" s="1013"/>
      <c r="BD6" s="1013"/>
    </row>
    <row r="7" ht="14.25">
      <c r="B7" s="105" t="s">
        <v>161</v>
      </c>
    </row>
    <row r="8" spans="2:115" s="32" customFormat="1" ht="12.75">
      <c r="B8" s="106" t="s">
        <v>39</v>
      </c>
      <c r="C8" s="107"/>
      <c r="D8" s="107"/>
      <c r="E8" s="107"/>
      <c r="F8" s="107"/>
      <c r="G8" s="107"/>
      <c r="H8" s="107"/>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7"/>
      <c r="AQ8" s="107"/>
      <c r="AR8" s="107"/>
      <c r="AS8" s="106" t="s">
        <v>40</v>
      </c>
      <c r="AT8" s="107"/>
      <c r="AU8" s="107"/>
      <c r="AV8" s="108"/>
      <c r="AW8" s="108"/>
      <c r="AX8" s="108"/>
      <c r="AY8" s="108"/>
      <c r="AZ8" s="108"/>
      <c r="BA8" s="108"/>
      <c r="BB8" s="108"/>
      <c r="BC8" s="108"/>
      <c r="BD8" s="109"/>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row>
    <row r="9" spans="1:115" s="32" customFormat="1" ht="12.75">
      <c r="A9" s="35"/>
      <c r="B9" s="111" t="str">
        <f>'Cad. Emp'!R7</f>
        <v>AUDITEC CONTABILIDADE LTDA</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3"/>
      <c r="AS9" s="114" t="str">
        <f>'Cad. Emp'!D7</f>
        <v>10.495.495/0001-20</v>
      </c>
      <c r="AT9" s="115"/>
      <c r="AU9" s="115"/>
      <c r="AV9" s="115"/>
      <c r="AW9" s="115"/>
      <c r="AX9" s="115"/>
      <c r="AY9" s="115"/>
      <c r="AZ9" s="115"/>
      <c r="BA9" s="115"/>
      <c r="BB9" s="115"/>
      <c r="BC9" s="115"/>
      <c r="BD9" s="116"/>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row>
    <row r="10" spans="1:115" s="32" customFormat="1" ht="12.75">
      <c r="A10" s="35"/>
      <c r="B10" s="106" t="s">
        <v>117</v>
      </c>
      <c r="C10" s="117"/>
      <c r="D10" s="117"/>
      <c r="E10" s="117"/>
      <c r="F10" s="117"/>
      <c r="G10" s="117"/>
      <c r="H10" s="117"/>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7"/>
      <c r="AO10" s="117"/>
      <c r="AP10" s="117"/>
      <c r="AQ10" s="117"/>
      <c r="AR10" s="117"/>
      <c r="AS10" s="117"/>
      <c r="AT10" s="119"/>
      <c r="AU10" s="119"/>
      <c r="AV10" s="119"/>
      <c r="AW10" s="119"/>
      <c r="AX10" s="119"/>
      <c r="AY10" s="119"/>
      <c r="AZ10" s="119"/>
      <c r="BA10" s="119"/>
      <c r="BB10" s="119"/>
      <c r="BC10" s="119"/>
      <c r="BD10" s="12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row>
    <row r="11" spans="1:115" s="32" customFormat="1" ht="12.75">
      <c r="A11" s="35"/>
      <c r="B11" s="121" t="str">
        <f>'Cad. Emp'!D9</f>
        <v>Rua Luis Domingues, 1°Andar, Sala 02 e 03</v>
      </c>
      <c r="C11" s="538"/>
      <c r="D11" s="538"/>
      <c r="E11" s="538"/>
      <c r="F11" s="538"/>
      <c r="G11" s="538"/>
      <c r="H11" s="538"/>
      <c r="I11" s="538"/>
      <c r="J11" s="538"/>
      <c r="K11" s="538"/>
      <c r="L11" s="538"/>
      <c r="M11" s="538"/>
      <c r="N11" s="538"/>
      <c r="O11" s="538"/>
      <c r="P11" s="538"/>
      <c r="Q11" s="538"/>
      <c r="R11" s="538"/>
      <c r="S11" s="538"/>
      <c r="T11" s="538"/>
      <c r="U11" s="538"/>
      <c r="V11" s="538"/>
      <c r="W11" s="538"/>
      <c r="X11" s="538"/>
      <c r="Y11" s="45" t="s">
        <v>9</v>
      </c>
      <c r="Z11" s="45"/>
      <c r="AA11" s="47">
        <f>'Cad. Emp'!AM9</f>
        <v>2000</v>
      </c>
      <c r="AB11" s="47"/>
      <c r="AC11" s="47"/>
      <c r="AD11" s="45" t="s">
        <v>42</v>
      </c>
      <c r="AE11" s="47" t="str">
        <f>'Cad. Emp'!AR9</f>
        <v>Centro</v>
      </c>
      <c r="AF11" s="47"/>
      <c r="AG11" s="47"/>
      <c r="AH11" s="47"/>
      <c r="AI11" s="47"/>
      <c r="AJ11" s="47"/>
      <c r="AK11" s="47"/>
      <c r="AL11" s="47"/>
      <c r="AM11" s="47"/>
      <c r="AN11" s="47"/>
      <c r="AO11" s="45" t="s">
        <v>42</v>
      </c>
      <c r="AP11" s="47" t="str">
        <f>'Cad. Emp'!D11</f>
        <v>Imperatriz</v>
      </c>
      <c r="AQ11" s="47"/>
      <c r="AR11" s="47"/>
      <c r="AS11" s="47"/>
      <c r="AT11" s="47"/>
      <c r="AU11" s="47"/>
      <c r="AV11" s="47"/>
      <c r="AW11" s="47"/>
      <c r="AX11" s="47"/>
      <c r="AY11" s="47"/>
      <c r="AZ11" s="47"/>
      <c r="BA11" s="47"/>
      <c r="BB11" s="45" t="s">
        <v>42</v>
      </c>
      <c r="BC11" s="47" t="str">
        <f>'Cad. Emp'!V11</f>
        <v>MA</v>
      </c>
      <c r="BD11" s="122"/>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row>
    <row r="12" spans="1:115" s="32" customFormat="1" ht="14.25">
      <c r="A12" s="35"/>
      <c r="B12" s="157"/>
      <c r="C12" s="552"/>
      <c r="D12" s="552"/>
      <c r="E12" s="552"/>
      <c r="F12" s="552"/>
      <c r="G12" s="552"/>
      <c r="H12" s="552"/>
      <c r="I12" s="552"/>
      <c r="J12" s="552"/>
      <c r="K12" s="552"/>
      <c r="L12" s="552"/>
      <c r="M12" s="552"/>
      <c r="N12" s="552"/>
      <c r="O12" s="552"/>
      <c r="P12" s="552"/>
      <c r="Q12" s="552"/>
      <c r="R12" s="552"/>
      <c r="S12" s="552"/>
      <c r="T12" s="552"/>
      <c r="U12" s="552"/>
      <c r="V12" s="552"/>
      <c r="W12" s="552"/>
      <c r="X12" s="552"/>
      <c r="Y12" s="43"/>
      <c r="Z12" s="43"/>
      <c r="AA12" s="158"/>
      <c r="AB12" s="158"/>
      <c r="AC12" s="158"/>
      <c r="AD12" s="43"/>
      <c r="AE12" s="158"/>
      <c r="AF12" s="158"/>
      <c r="AG12" s="158"/>
      <c r="AH12" s="158"/>
      <c r="AI12" s="158"/>
      <c r="AJ12" s="158"/>
      <c r="AK12" s="158"/>
      <c r="AL12" s="158"/>
      <c r="AM12" s="158"/>
      <c r="AN12" s="158"/>
      <c r="AO12" s="43"/>
      <c r="AP12" s="158"/>
      <c r="AQ12" s="158"/>
      <c r="AR12" s="158"/>
      <c r="AS12" s="158"/>
      <c r="AT12" s="158"/>
      <c r="AU12" s="158"/>
      <c r="AV12" s="158"/>
      <c r="AW12" s="158"/>
      <c r="AX12" s="158"/>
      <c r="AY12" s="158"/>
      <c r="AZ12" s="158"/>
      <c r="BA12" s="158"/>
      <c r="BB12" s="43"/>
      <c r="BC12" s="158"/>
      <c r="BD12" s="158"/>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row>
    <row r="13" spans="1:115" s="32" customFormat="1" ht="14.25">
      <c r="A13" s="35"/>
      <c r="B13" s="157"/>
      <c r="C13" s="552"/>
      <c r="D13" s="552"/>
      <c r="E13" s="552"/>
      <c r="F13" s="552"/>
      <c r="G13" s="552"/>
      <c r="H13" s="552"/>
      <c r="I13" s="552"/>
      <c r="J13" s="552"/>
      <c r="K13" s="552"/>
      <c r="L13" s="552"/>
      <c r="M13" s="552"/>
      <c r="N13" s="552"/>
      <c r="O13" s="552"/>
      <c r="P13" s="552"/>
      <c r="Q13" s="552"/>
      <c r="R13" s="552"/>
      <c r="S13" s="552"/>
      <c r="T13" s="552"/>
      <c r="U13" s="552"/>
      <c r="V13" s="552"/>
      <c r="W13" s="552"/>
      <c r="X13" s="552"/>
      <c r="Y13" s="43"/>
      <c r="Z13" s="43"/>
      <c r="AA13" s="158"/>
      <c r="AB13" s="158"/>
      <c r="AC13" s="158"/>
      <c r="AD13" s="43"/>
      <c r="AE13" s="158"/>
      <c r="AF13" s="158"/>
      <c r="AG13" s="158"/>
      <c r="AH13" s="158"/>
      <c r="AI13" s="158"/>
      <c r="AJ13" s="158"/>
      <c r="AK13" s="158"/>
      <c r="AL13" s="158"/>
      <c r="AM13" s="158"/>
      <c r="AN13" s="158"/>
      <c r="AO13" s="43"/>
      <c r="AP13" s="158"/>
      <c r="AQ13" s="158"/>
      <c r="AR13" s="158"/>
      <c r="AS13" s="158"/>
      <c r="AT13" s="158"/>
      <c r="AU13" s="158"/>
      <c r="AV13" s="158"/>
      <c r="AW13" s="158"/>
      <c r="AX13" s="158"/>
      <c r="AY13" s="158"/>
      <c r="AZ13" s="158"/>
      <c r="BA13" s="158"/>
      <c r="BB13" s="43"/>
      <c r="BC13" s="158"/>
      <c r="BD13" s="158"/>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row>
    <row r="14" spans="1:115" s="32" customFormat="1" ht="12.75">
      <c r="A14" s="35"/>
      <c r="B14" s="963" t="s">
        <v>413</v>
      </c>
      <c r="C14" s="963"/>
      <c r="D14" s="963"/>
      <c r="E14" s="963"/>
      <c r="F14" s="963"/>
      <c r="G14" s="963"/>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63"/>
      <c r="AL14" s="963"/>
      <c r="AM14" s="963"/>
      <c r="AN14" s="963"/>
      <c r="AO14" s="963"/>
      <c r="AP14" s="963"/>
      <c r="AQ14" s="963"/>
      <c r="AR14" s="963"/>
      <c r="AS14" s="963"/>
      <c r="AT14" s="963"/>
      <c r="AU14" s="963"/>
      <c r="AV14" s="963"/>
      <c r="AW14" s="963"/>
      <c r="AX14" s="963"/>
      <c r="AY14" s="963"/>
      <c r="AZ14" s="963"/>
      <c r="BA14" s="963"/>
      <c r="BB14" s="963"/>
      <c r="BC14" s="963"/>
      <c r="BD14" s="963"/>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row>
    <row r="15" spans="1:115" s="32" customFormat="1" ht="14.25">
      <c r="A15" s="35"/>
      <c r="B15" s="157"/>
      <c r="C15" s="552"/>
      <c r="D15" s="552"/>
      <c r="E15" s="552"/>
      <c r="F15" s="552"/>
      <c r="G15" s="552"/>
      <c r="H15" s="552"/>
      <c r="I15" s="552"/>
      <c r="J15" s="552"/>
      <c r="K15" s="552"/>
      <c r="L15" s="552"/>
      <c r="M15" s="552"/>
      <c r="N15" s="552"/>
      <c r="O15" s="552"/>
      <c r="P15" s="552"/>
      <c r="Q15" s="552"/>
      <c r="R15" s="552"/>
      <c r="S15" s="552"/>
      <c r="T15" s="552"/>
      <c r="U15" s="552"/>
      <c r="V15" s="552"/>
      <c r="W15" s="552"/>
      <c r="X15" s="552"/>
      <c r="Y15" s="43"/>
      <c r="Z15" s="43"/>
      <c r="AA15" s="158"/>
      <c r="AB15" s="158"/>
      <c r="AC15" s="158"/>
      <c r="AD15" s="43"/>
      <c r="AE15" s="158"/>
      <c r="AF15" s="158"/>
      <c r="AG15" s="158"/>
      <c r="AH15" s="158"/>
      <c r="AI15" s="158"/>
      <c r="AJ15" s="158"/>
      <c r="AK15" s="158"/>
      <c r="AL15" s="158"/>
      <c r="AM15" s="158"/>
      <c r="AN15" s="158"/>
      <c r="AO15" s="43"/>
      <c r="AP15" s="158"/>
      <c r="AQ15" s="158"/>
      <c r="AR15" s="158"/>
      <c r="AS15" s="158"/>
      <c r="AT15" s="158"/>
      <c r="AU15" s="158"/>
      <c r="AV15" s="158"/>
      <c r="AW15" s="158"/>
      <c r="AX15" s="158"/>
      <c r="AY15" s="158"/>
      <c r="AZ15" s="158"/>
      <c r="BA15" s="158"/>
      <c r="BB15" s="43"/>
      <c r="BC15" s="158"/>
      <c r="BD15" s="158"/>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row>
    <row r="16" spans="1:115" s="32" customFormat="1" ht="14.25">
      <c r="A16" s="35"/>
      <c r="B16" s="157"/>
      <c r="C16" s="552"/>
      <c r="D16" s="552"/>
      <c r="E16" s="552"/>
      <c r="F16" s="552"/>
      <c r="G16" s="552"/>
      <c r="H16" s="552"/>
      <c r="I16" s="552"/>
      <c r="J16" s="552"/>
      <c r="K16" s="552"/>
      <c r="L16" s="552"/>
      <c r="M16" s="552"/>
      <c r="N16" s="552"/>
      <c r="O16" s="552"/>
      <c r="P16" s="552"/>
      <c r="Q16" s="552"/>
      <c r="R16" s="552"/>
      <c r="S16" s="552"/>
      <c r="T16" s="552"/>
      <c r="U16" s="552"/>
      <c r="V16" s="552"/>
      <c r="W16" s="552"/>
      <c r="X16" s="552"/>
      <c r="Y16" s="43"/>
      <c r="Z16" s="43"/>
      <c r="AA16" s="158"/>
      <c r="AB16" s="158"/>
      <c r="AC16" s="158"/>
      <c r="AD16" s="43"/>
      <c r="AE16" s="158"/>
      <c r="AF16" s="158"/>
      <c r="AG16" s="158"/>
      <c r="AH16" s="158"/>
      <c r="AI16" s="158"/>
      <c r="AJ16" s="158"/>
      <c r="AK16" s="158"/>
      <c r="AL16" s="158"/>
      <c r="AM16" s="158"/>
      <c r="AN16" s="158"/>
      <c r="AO16" s="43"/>
      <c r="AP16" s="158"/>
      <c r="AQ16" s="158"/>
      <c r="AR16" s="158"/>
      <c r="AS16" s="158"/>
      <c r="AT16" s="158"/>
      <c r="AU16" s="158"/>
      <c r="AV16" s="158"/>
      <c r="AW16" s="158"/>
      <c r="AX16" s="158"/>
      <c r="AY16" s="158"/>
      <c r="AZ16" s="158"/>
      <c r="BA16" s="158"/>
      <c r="BB16" s="43"/>
      <c r="BC16" s="158"/>
      <c r="BD16" s="158"/>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row>
    <row r="17" ht="14.25">
      <c r="B17" s="105" t="s">
        <v>162</v>
      </c>
    </row>
    <row r="18" spans="2:56" ht="14.25">
      <c r="B18" s="123" t="s">
        <v>163</v>
      </c>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540"/>
      <c r="AL18" s="540"/>
      <c r="AM18" s="540"/>
      <c r="AN18" s="540"/>
      <c r="AO18" s="540"/>
      <c r="AP18" s="540"/>
      <c r="AQ18" s="540"/>
      <c r="AR18" s="541"/>
      <c r="AS18" s="123" t="s">
        <v>119</v>
      </c>
      <c r="AT18" s="540"/>
      <c r="AU18" s="540"/>
      <c r="AV18" s="540"/>
      <c r="AW18" s="540"/>
      <c r="AX18" s="540"/>
      <c r="AY18" s="540"/>
      <c r="AZ18" s="540"/>
      <c r="BA18" s="540"/>
      <c r="BB18" s="540"/>
      <c r="BC18" s="540"/>
      <c r="BD18" s="541"/>
    </row>
    <row r="19" spans="2:56" ht="14.25">
      <c r="B19" s="111">
        <f>FCE!M7</f>
        <v>0</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3"/>
      <c r="AS19" s="159"/>
      <c r="AT19" s="127"/>
      <c r="AU19" s="127"/>
      <c r="AV19" s="127"/>
      <c r="AW19" s="127"/>
      <c r="AX19" s="127"/>
      <c r="AY19" s="127"/>
      <c r="AZ19" s="127"/>
      <c r="BA19" s="127"/>
      <c r="BB19" s="127"/>
      <c r="BC19" s="127"/>
      <c r="BD19" s="128"/>
    </row>
    <row r="20" spans="2:56" ht="14.25">
      <c r="B20" s="160" t="s">
        <v>164</v>
      </c>
      <c r="C20" s="530"/>
      <c r="D20" s="530"/>
      <c r="E20" s="530"/>
      <c r="F20" s="530"/>
      <c r="G20" s="530"/>
      <c r="H20" s="530"/>
      <c r="I20" s="530"/>
      <c r="J20" s="530"/>
      <c r="K20" s="530"/>
      <c r="L20" s="530"/>
      <c r="M20" s="530"/>
      <c r="N20" s="530"/>
      <c r="O20" s="530"/>
      <c r="P20" s="530"/>
      <c r="Q20" s="530"/>
      <c r="R20" s="530"/>
      <c r="S20" s="530"/>
      <c r="T20" s="532"/>
      <c r="U20" s="160" t="s">
        <v>165</v>
      </c>
      <c r="V20" s="530"/>
      <c r="W20" s="530"/>
      <c r="X20" s="530"/>
      <c r="Y20" s="530"/>
      <c r="Z20" s="530"/>
      <c r="AA20" s="530"/>
      <c r="AB20" s="530"/>
      <c r="AC20" s="530"/>
      <c r="AD20" s="530"/>
      <c r="AE20" s="530"/>
      <c r="AF20" s="530"/>
      <c r="AG20" s="530"/>
      <c r="AH20" s="530"/>
      <c r="AI20" s="530"/>
      <c r="AJ20" s="530"/>
      <c r="AK20" s="530"/>
      <c r="AL20" s="532"/>
      <c r="AM20" s="160" t="s">
        <v>166</v>
      </c>
      <c r="AN20" s="530"/>
      <c r="AO20" s="530"/>
      <c r="AP20" s="530"/>
      <c r="AQ20" s="530"/>
      <c r="AR20" s="530"/>
      <c r="AS20" s="530"/>
      <c r="AT20" s="530"/>
      <c r="AU20" s="530"/>
      <c r="AV20" s="530"/>
      <c r="AW20" s="530"/>
      <c r="AX20" s="530"/>
      <c r="AY20" s="530"/>
      <c r="AZ20" s="530"/>
      <c r="BA20" s="530"/>
      <c r="BB20" s="530"/>
      <c r="BC20" s="530"/>
      <c r="BD20" s="532"/>
    </row>
    <row r="21" spans="2:56" ht="14.25">
      <c r="B21" s="161"/>
      <c r="C21" s="162"/>
      <c r="D21" s="162"/>
      <c r="E21" s="162"/>
      <c r="F21" s="162"/>
      <c r="G21" s="162"/>
      <c r="H21" s="162"/>
      <c r="I21" s="162"/>
      <c r="J21" s="162"/>
      <c r="K21" s="162"/>
      <c r="L21" s="162"/>
      <c r="M21" s="162"/>
      <c r="N21" s="162"/>
      <c r="O21" s="162"/>
      <c r="P21" s="162"/>
      <c r="Q21" s="162"/>
      <c r="R21" s="162"/>
      <c r="S21" s="162"/>
      <c r="T21" s="163"/>
      <c r="U21" s="111">
        <f>FCE!F18</f>
        <v>0</v>
      </c>
      <c r="V21" s="112"/>
      <c r="W21" s="112"/>
      <c r="X21" s="112"/>
      <c r="Y21" s="112"/>
      <c r="Z21" s="112"/>
      <c r="AA21" s="112"/>
      <c r="AB21" s="112"/>
      <c r="AC21" s="112"/>
      <c r="AD21" s="112"/>
      <c r="AE21" s="112"/>
      <c r="AF21" s="112"/>
      <c r="AG21" s="112"/>
      <c r="AH21" s="112"/>
      <c r="AI21" s="112"/>
      <c r="AJ21" s="112"/>
      <c r="AK21" s="112"/>
      <c r="AL21" s="113"/>
      <c r="AM21" s="164"/>
      <c r="AN21" s="63"/>
      <c r="AO21" s="63"/>
      <c r="AP21" s="63"/>
      <c r="AQ21" s="63"/>
      <c r="AR21" s="63"/>
      <c r="AS21" s="63"/>
      <c r="AT21" s="63"/>
      <c r="AU21" s="63"/>
      <c r="AV21" s="63"/>
      <c r="AW21" s="63"/>
      <c r="AX21" s="63"/>
      <c r="AY21" s="63"/>
      <c r="AZ21" s="63"/>
      <c r="BA21" s="63"/>
      <c r="BB21" s="63"/>
      <c r="BC21" s="63"/>
      <c r="BD21" s="67"/>
    </row>
    <row r="22" spans="2:56" ht="14.25">
      <c r="B22" s="123" t="s">
        <v>167</v>
      </c>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1"/>
      <c r="AD22" s="123" t="s">
        <v>168</v>
      </c>
      <c r="AE22" s="540"/>
      <c r="AF22" s="540"/>
      <c r="AG22" s="540"/>
      <c r="AH22" s="540"/>
      <c r="AI22" s="540"/>
      <c r="AJ22" s="540"/>
      <c r="AK22" s="540"/>
      <c r="AL22" s="541"/>
      <c r="AM22" s="123" t="s">
        <v>210</v>
      </c>
      <c r="AN22" s="540"/>
      <c r="AO22" s="540"/>
      <c r="AP22" s="540"/>
      <c r="AQ22" s="540"/>
      <c r="AR22" s="540"/>
      <c r="AS22" s="540"/>
      <c r="AT22" s="540"/>
      <c r="AU22" s="540"/>
      <c r="AV22" s="540"/>
      <c r="AW22" s="540"/>
      <c r="AX22" s="540"/>
      <c r="AY22" s="540"/>
      <c r="AZ22" s="540"/>
      <c r="BA22" s="540"/>
      <c r="BB22" s="540"/>
      <c r="BC22" s="540"/>
      <c r="BD22" s="541"/>
    </row>
    <row r="23" spans="2:56" ht="14.25">
      <c r="B23" s="111">
        <f>FCE!Y44</f>
        <v>0</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3"/>
      <c r="AD23" s="126">
        <f>FCE!AX44</f>
        <v>0</v>
      </c>
      <c r="AE23" s="127"/>
      <c r="AF23" s="127"/>
      <c r="AG23" s="127"/>
      <c r="AH23" s="127"/>
      <c r="AI23" s="127"/>
      <c r="AJ23" s="127"/>
      <c r="AK23" s="127"/>
      <c r="AL23" s="128"/>
      <c r="AM23" s="964"/>
      <c r="AN23" s="965"/>
      <c r="AO23" s="965"/>
      <c r="AP23" s="965"/>
      <c r="AQ23" s="965"/>
      <c r="AR23" s="965"/>
      <c r="AS23" s="965"/>
      <c r="AT23" s="965"/>
      <c r="AU23" s="965"/>
      <c r="AV23" s="965"/>
      <c r="AW23" s="965"/>
      <c r="AX23" s="965"/>
      <c r="AY23" s="965"/>
      <c r="AZ23" s="965"/>
      <c r="BA23" s="965"/>
      <c r="BB23" s="965"/>
      <c r="BC23" s="965"/>
      <c r="BD23" s="966"/>
    </row>
    <row r="24" spans="2:56" ht="14.2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74"/>
      <c r="AE24" s="74"/>
      <c r="AF24" s="74"/>
      <c r="AG24" s="74"/>
      <c r="AH24" s="74"/>
      <c r="AI24" s="74"/>
      <c r="AJ24" s="74"/>
      <c r="AK24" s="74"/>
      <c r="AL24" s="74"/>
      <c r="AM24" s="967"/>
      <c r="AN24" s="968"/>
      <c r="AO24" s="968"/>
      <c r="AP24" s="968"/>
      <c r="AQ24" s="968"/>
      <c r="AR24" s="968"/>
      <c r="AS24" s="968"/>
      <c r="AT24" s="968"/>
      <c r="AU24" s="968"/>
      <c r="AV24" s="968"/>
      <c r="AW24" s="968"/>
      <c r="AX24" s="968"/>
      <c r="AY24" s="968"/>
      <c r="AZ24" s="968"/>
      <c r="BA24" s="968"/>
      <c r="BB24" s="968"/>
      <c r="BC24" s="968"/>
      <c r="BD24" s="968"/>
    </row>
    <row r="25" spans="2:56" ht="14.2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74"/>
      <c r="AE25" s="74"/>
      <c r="AF25" s="74"/>
      <c r="AG25" s="74"/>
      <c r="AH25" s="74"/>
      <c r="AI25" s="74"/>
      <c r="AJ25" s="74"/>
      <c r="AK25" s="74"/>
      <c r="AL25" s="74"/>
      <c r="AM25" s="967"/>
      <c r="AN25" s="968"/>
      <c r="AO25" s="968"/>
      <c r="AP25" s="968"/>
      <c r="AQ25" s="968"/>
      <c r="AR25" s="968"/>
      <c r="AS25" s="968"/>
      <c r="AT25" s="968"/>
      <c r="AU25" s="968"/>
      <c r="AV25" s="968"/>
      <c r="AW25" s="968"/>
      <c r="AX25" s="968"/>
      <c r="AY25" s="968"/>
      <c r="AZ25" s="968"/>
      <c r="BA25" s="968"/>
      <c r="BB25" s="968"/>
      <c r="BC25" s="968"/>
      <c r="BD25" s="968"/>
    </row>
    <row r="26" spans="2:56" ht="14.25">
      <c r="B26" s="969" t="s">
        <v>414</v>
      </c>
      <c r="C26" s="969"/>
      <c r="D26" s="969"/>
      <c r="E26" s="969"/>
      <c r="F26" s="969"/>
      <c r="G26" s="969"/>
      <c r="H26" s="969"/>
      <c r="I26" s="969"/>
      <c r="J26" s="969"/>
      <c r="K26" s="969"/>
      <c r="L26" s="969"/>
      <c r="M26" s="969"/>
      <c r="N26" s="969"/>
      <c r="O26" s="969"/>
      <c r="P26" s="969"/>
      <c r="Q26" s="969"/>
      <c r="R26" s="969"/>
      <c r="S26" s="969"/>
      <c r="T26" s="969"/>
      <c r="U26" s="969"/>
      <c r="V26" s="969"/>
      <c r="W26" s="969"/>
      <c r="X26" s="969"/>
      <c r="Y26" s="969"/>
      <c r="Z26" s="969"/>
      <c r="AA26" s="969"/>
      <c r="AB26" s="969"/>
      <c r="AC26" s="969"/>
      <c r="AD26" s="969"/>
      <c r="AE26" s="969"/>
      <c r="AF26" s="969"/>
      <c r="AG26" s="969"/>
      <c r="AH26" s="969"/>
      <c r="AI26" s="969"/>
      <c r="AJ26" s="969"/>
      <c r="AK26" s="969"/>
      <c r="AL26" s="969"/>
      <c r="AM26" s="969"/>
      <c r="AN26" s="969"/>
      <c r="AO26" s="969"/>
      <c r="AP26" s="969"/>
      <c r="AQ26" s="969"/>
      <c r="AR26" s="969"/>
      <c r="AS26" s="969"/>
      <c r="AT26" s="969"/>
      <c r="AU26" s="969"/>
      <c r="AV26" s="969"/>
      <c r="AW26" s="969"/>
      <c r="AX26" s="969"/>
      <c r="AY26" s="969"/>
      <c r="AZ26" s="969"/>
      <c r="BA26" s="969"/>
      <c r="BB26" s="969"/>
      <c r="BC26" s="969"/>
      <c r="BD26" s="969"/>
    </row>
    <row r="27" spans="2:56" ht="14.2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74"/>
      <c r="AE27" s="74"/>
      <c r="AF27" s="74"/>
      <c r="AG27" s="74"/>
      <c r="AH27" s="74"/>
      <c r="AI27" s="74"/>
      <c r="AJ27" s="74"/>
      <c r="AK27" s="74"/>
      <c r="AL27" s="74"/>
      <c r="AM27" s="967"/>
      <c r="AN27" s="968"/>
      <c r="AO27" s="968"/>
      <c r="AP27" s="968"/>
      <c r="AQ27" s="968"/>
      <c r="AR27" s="968"/>
      <c r="AS27" s="968"/>
      <c r="AT27" s="968"/>
      <c r="AU27" s="968"/>
      <c r="AV27" s="968"/>
      <c r="AW27" s="968"/>
      <c r="AX27" s="968"/>
      <c r="AY27" s="968"/>
      <c r="AZ27" s="968"/>
      <c r="BA27" s="968"/>
      <c r="BB27" s="968"/>
      <c r="BC27" s="968"/>
      <c r="BD27" s="968"/>
    </row>
    <row r="28" spans="2:56" ht="15.75">
      <c r="B28" s="970" t="s">
        <v>415</v>
      </c>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R28" s="970"/>
      <c r="AS28" s="970"/>
      <c r="AT28" s="970"/>
      <c r="AU28" s="970"/>
      <c r="AV28" s="970"/>
      <c r="AW28" s="970"/>
      <c r="AX28" s="970"/>
      <c r="AY28" s="970"/>
      <c r="AZ28" s="970"/>
      <c r="BA28" s="970"/>
      <c r="BB28" s="970"/>
      <c r="BC28" s="970"/>
      <c r="BD28" s="970"/>
    </row>
    <row r="29" spans="2:56" ht="14.25">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74"/>
      <c r="AE29" s="74"/>
      <c r="AF29" s="74"/>
      <c r="AG29" s="74"/>
      <c r="AH29" s="74"/>
      <c r="AI29" s="74"/>
      <c r="AJ29" s="74"/>
      <c r="AK29" s="74"/>
      <c r="AL29" s="74"/>
      <c r="AM29" s="967"/>
      <c r="AN29" s="968"/>
      <c r="AO29" s="968"/>
      <c r="AP29" s="968"/>
      <c r="AQ29" s="968"/>
      <c r="AR29" s="968"/>
      <c r="AS29" s="968"/>
      <c r="AT29" s="968"/>
      <c r="AU29" s="968"/>
      <c r="AV29" s="968"/>
      <c r="AW29" s="968"/>
      <c r="AX29" s="968"/>
      <c r="AY29" s="968"/>
      <c r="AZ29" s="968"/>
      <c r="BA29" s="968"/>
      <c r="BB29" s="968"/>
      <c r="BC29" s="968"/>
      <c r="BD29" s="968"/>
    </row>
    <row r="30" spans="2:56" ht="14.25">
      <c r="B30" s="971" t="s">
        <v>169</v>
      </c>
      <c r="C30" s="972"/>
      <c r="D30" s="972"/>
      <c r="E30" s="972"/>
      <c r="F30" s="972"/>
      <c r="G30" s="972"/>
      <c r="H30" s="972"/>
      <c r="I30" s="972"/>
      <c r="J30" s="972"/>
      <c r="K30" s="972"/>
      <c r="L30" s="973"/>
      <c r="M30" s="971" t="s">
        <v>416</v>
      </c>
      <c r="N30" s="972"/>
      <c r="O30" s="972"/>
      <c r="P30" s="972"/>
      <c r="Q30" s="972"/>
      <c r="R30" s="972"/>
      <c r="S30" s="972"/>
      <c r="T30" s="972"/>
      <c r="U30" s="972"/>
      <c r="V30" s="972"/>
      <c r="W30" s="973"/>
      <c r="X30" s="971" t="s">
        <v>417</v>
      </c>
      <c r="Y30" s="972"/>
      <c r="Z30" s="972"/>
      <c r="AA30" s="972"/>
      <c r="AB30" s="972"/>
      <c r="AC30" s="972"/>
      <c r="AD30" s="972"/>
      <c r="AE30" s="972"/>
      <c r="AF30" s="972"/>
      <c r="AG30" s="972"/>
      <c r="AH30" s="973"/>
      <c r="AI30" s="971" t="s">
        <v>418</v>
      </c>
      <c r="AJ30" s="972"/>
      <c r="AK30" s="972"/>
      <c r="AL30" s="972"/>
      <c r="AM30" s="972"/>
      <c r="AN30" s="972"/>
      <c r="AO30" s="972"/>
      <c r="AP30" s="972"/>
      <c r="AQ30" s="972"/>
      <c r="AR30" s="972"/>
      <c r="AS30" s="973"/>
      <c r="AT30" s="974" t="s">
        <v>419</v>
      </c>
      <c r="AU30" s="975"/>
      <c r="AV30" s="975"/>
      <c r="AW30" s="975"/>
      <c r="AX30" s="975"/>
      <c r="AY30" s="975"/>
      <c r="AZ30" s="975"/>
      <c r="BA30" s="975"/>
      <c r="BB30" s="975"/>
      <c r="BC30" s="975"/>
      <c r="BD30" s="976"/>
    </row>
    <row r="31" spans="2:56" ht="14.25">
      <c r="B31" s="159">
        <f>FCE!L44</f>
        <v>0</v>
      </c>
      <c r="C31" s="127"/>
      <c r="D31" s="127"/>
      <c r="E31" s="127"/>
      <c r="F31" s="127"/>
      <c r="G31" s="127"/>
      <c r="H31" s="127"/>
      <c r="I31" s="127"/>
      <c r="J31" s="127"/>
      <c r="K31" s="127"/>
      <c r="L31" s="128"/>
      <c r="M31" s="760">
        <v>4</v>
      </c>
      <c r="N31" s="66"/>
      <c r="O31" s="66"/>
      <c r="P31" s="66"/>
      <c r="Q31" s="66"/>
      <c r="R31" s="66"/>
      <c r="S31" s="66"/>
      <c r="T31" s="66"/>
      <c r="U31" s="66"/>
      <c r="V31" s="66"/>
      <c r="W31" s="69"/>
      <c r="X31" s="126">
        <f>IF(M31&lt;6,30,IF(M31&lt;15,24,IF(M31&lt;24,18,IF(M31&lt;33,12,IF(M31&gt;32,0)))))</f>
        <v>30</v>
      </c>
      <c r="Y31" s="127"/>
      <c r="Z31" s="127"/>
      <c r="AA31" s="977" t="s">
        <v>420</v>
      </c>
      <c r="AB31" s="978"/>
      <c r="AC31" s="978"/>
      <c r="AD31" s="978"/>
      <c r="AE31" s="978"/>
      <c r="AF31" s="978"/>
      <c r="AG31" s="978"/>
      <c r="AH31" s="979"/>
      <c r="AI31" s="980">
        <v>330</v>
      </c>
      <c r="AJ31" s="981"/>
      <c r="AK31" s="981"/>
      <c r="AL31" s="981"/>
      <c r="AM31" s="981"/>
      <c r="AN31" s="981"/>
      <c r="AO31" s="981"/>
      <c r="AP31" s="981"/>
      <c r="AQ31" s="981"/>
      <c r="AR31" s="981"/>
      <c r="AS31" s="982"/>
      <c r="AT31" s="980">
        <v>342</v>
      </c>
      <c r="AU31" s="981"/>
      <c r="AV31" s="981"/>
      <c r="AW31" s="981"/>
      <c r="AX31" s="981"/>
      <c r="AY31" s="981"/>
      <c r="AZ31" s="981"/>
      <c r="BA31" s="981"/>
      <c r="BB31" s="981"/>
      <c r="BC31" s="981"/>
      <c r="BD31" s="982"/>
    </row>
    <row r="32" spans="2:56" ht="14.25">
      <c r="B32" s="983"/>
      <c r="C32" s="54"/>
      <c r="D32" s="54"/>
      <c r="E32" s="54"/>
      <c r="F32" s="54"/>
      <c r="G32" s="54"/>
      <c r="H32" s="54"/>
      <c r="I32" s="54"/>
      <c r="J32" s="54"/>
      <c r="K32" s="54"/>
      <c r="L32" s="54"/>
      <c r="M32" s="54"/>
      <c r="N32" s="54"/>
      <c r="O32" s="54"/>
      <c r="P32" s="54"/>
      <c r="Q32" s="54"/>
      <c r="R32" s="54"/>
      <c r="S32" s="54"/>
      <c r="T32" s="54"/>
      <c r="U32" s="54"/>
      <c r="V32" s="54"/>
      <c r="W32" s="54"/>
      <c r="X32" s="54"/>
      <c r="Y32" s="54"/>
      <c r="Z32" s="54"/>
      <c r="AA32" s="53"/>
      <c r="AB32" s="54"/>
      <c r="AC32" s="54"/>
      <c r="AD32" s="54"/>
      <c r="AE32" s="54"/>
      <c r="AF32" s="54"/>
      <c r="AG32" s="54"/>
      <c r="AH32" s="54"/>
      <c r="AI32" s="984"/>
      <c r="AJ32" s="984"/>
      <c r="AK32" s="984"/>
      <c r="AL32" s="984"/>
      <c r="AM32" s="984"/>
      <c r="AN32" s="984"/>
      <c r="AO32" s="984"/>
      <c r="AP32" s="984"/>
      <c r="AQ32" s="984"/>
      <c r="AR32" s="984"/>
      <c r="AS32" s="984"/>
      <c r="AT32" s="984"/>
      <c r="AU32" s="984"/>
      <c r="AV32" s="984"/>
      <c r="AW32" s="984"/>
      <c r="AX32" s="984"/>
      <c r="AY32" s="984"/>
      <c r="AZ32" s="984"/>
      <c r="BA32" s="984"/>
      <c r="BB32" s="984"/>
      <c r="BC32" s="984"/>
      <c r="BD32" s="984"/>
    </row>
    <row r="33" spans="2:56" ht="14.25">
      <c r="B33" s="600" t="s">
        <v>421</v>
      </c>
      <c r="C33" s="119"/>
      <c r="D33" s="119"/>
      <c r="E33" s="119"/>
      <c r="F33" s="119"/>
      <c r="G33" s="119"/>
      <c r="H33" s="119"/>
      <c r="I33" s="119"/>
      <c r="J33" s="119"/>
      <c r="K33" s="119"/>
      <c r="L33" s="119"/>
      <c r="M33" s="119"/>
      <c r="N33" s="119"/>
      <c r="O33" s="119"/>
      <c r="P33" s="119"/>
      <c r="Q33" s="119"/>
      <c r="R33" s="119"/>
      <c r="S33" s="119"/>
      <c r="T33" s="119"/>
      <c r="U33" s="119"/>
      <c r="V33" s="119"/>
      <c r="W33" s="120"/>
      <c r="X33" s="600" t="s">
        <v>422</v>
      </c>
      <c r="Y33" s="119"/>
      <c r="Z33" s="119"/>
      <c r="AA33" s="118"/>
      <c r="AB33" s="119"/>
      <c r="AC33" s="119"/>
      <c r="AD33" s="119"/>
      <c r="AE33" s="119"/>
      <c r="AF33" s="119"/>
      <c r="AG33" s="119"/>
      <c r="AH33" s="119"/>
      <c r="AI33" s="985"/>
      <c r="AJ33" s="985"/>
      <c r="AK33" s="985"/>
      <c r="AL33" s="985"/>
      <c r="AM33" s="985"/>
      <c r="AN33" s="985"/>
      <c r="AO33" s="985"/>
      <c r="AP33" s="985"/>
      <c r="AQ33" s="985"/>
      <c r="AR33" s="985"/>
      <c r="AS33" s="986"/>
      <c r="AT33" s="974" t="s">
        <v>423</v>
      </c>
      <c r="AU33" s="975"/>
      <c r="AV33" s="975"/>
      <c r="AW33" s="975"/>
      <c r="AX33" s="975"/>
      <c r="AY33" s="975"/>
      <c r="AZ33" s="975"/>
      <c r="BA33" s="975"/>
      <c r="BB33" s="975"/>
      <c r="BC33" s="975"/>
      <c r="BD33" s="976"/>
    </row>
    <row r="34" spans="2:56" ht="14.25">
      <c r="B34" s="987" t="s">
        <v>424</v>
      </c>
      <c r="C34" s="68"/>
      <c r="D34" s="68"/>
      <c r="E34" s="68"/>
      <c r="F34" s="68"/>
      <c r="G34" s="68"/>
      <c r="H34" s="68"/>
      <c r="I34" s="68"/>
      <c r="J34" s="68"/>
      <c r="K34" s="68"/>
      <c r="L34" s="127" t="s">
        <v>425</v>
      </c>
      <c r="M34" s="127"/>
      <c r="N34" s="988">
        <f>B34+364</f>
        <v>38718</v>
      </c>
      <c r="O34" s="988"/>
      <c r="P34" s="988"/>
      <c r="Q34" s="988"/>
      <c r="R34" s="988"/>
      <c r="S34" s="988"/>
      <c r="T34" s="988"/>
      <c r="U34" s="988"/>
      <c r="V34" s="988"/>
      <c r="W34" s="989"/>
      <c r="X34" s="987" t="s">
        <v>426</v>
      </c>
      <c r="Y34" s="68"/>
      <c r="Z34" s="68"/>
      <c r="AA34" s="68"/>
      <c r="AB34" s="68"/>
      <c r="AC34" s="68"/>
      <c r="AD34" s="68"/>
      <c r="AE34" s="68"/>
      <c r="AF34" s="68"/>
      <c r="AG34" s="68"/>
      <c r="AH34" s="127" t="s">
        <v>425</v>
      </c>
      <c r="AI34" s="127"/>
      <c r="AJ34" s="988">
        <f>X34+X31-1</f>
        <v>38778</v>
      </c>
      <c r="AK34" s="988"/>
      <c r="AL34" s="988"/>
      <c r="AM34" s="988"/>
      <c r="AN34" s="988"/>
      <c r="AO34" s="988"/>
      <c r="AP34" s="988"/>
      <c r="AQ34" s="988"/>
      <c r="AR34" s="988"/>
      <c r="AS34" s="989"/>
      <c r="AT34" s="165">
        <f>AJ34+1</f>
        <v>38779</v>
      </c>
      <c r="AU34" s="988"/>
      <c r="AV34" s="988"/>
      <c r="AW34" s="988"/>
      <c r="AX34" s="988"/>
      <c r="AY34" s="988"/>
      <c r="AZ34" s="988"/>
      <c r="BA34" s="988"/>
      <c r="BB34" s="988"/>
      <c r="BC34" s="988"/>
      <c r="BD34" s="989"/>
    </row>
    <row r="35" spans="2:56" ht="14.25">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74"/>
      <c r="AE35" s="74"/>
      <c r="AF35" s="74"/>
      <c r="AG35" s="74"/>
      <c r="AH35" s="74"/>
      <c r="AI35" s="74"/>
      <c r="AJ35" s="74"/>
      <c r="AK35" s="74"/>
      <c r="AL35" s="74"/>
      <c r="AM35" s="967"/>
      <c r="AN35" s="968"/>
      <c r="AO35" s="968"/>
      <c r="AP35" s="968"/>
      <c r="AQ35" s="968"/>
      <c r="AR35" s="968"/>
      <c r="AS35" s="968"/>
      <c r="AT35" s="968"/>
      <c r="AU35" s="968"/>
      <c r="AV35" s="968"/>
      <c r="AW35" s="968"/>
      <c r="AX35" s="968"/>
      <c r="AY35" s="968"/>
      <c r="AZ35" s="968"/>
      <c r="BA35" s="968"/>
      <c r="BB35" s="968"/>
      <c r="BC35" s="968"/>
      <c r="BD35" s="968"/>
    </row>
    <row r="36" spans="2:56" ht="14.25">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74"/>
      <c r="AE36" s="74"/>
      <c r="AF36" s="74"/>
      <c r="AG36" s="74"/>
      <c r="AH36" s="74"/>
      <c r="AI36" s="74"/>
      <c r="AJ36" s="74"/>
      <c r="AK36" s="74"/>
      <c r="AL36" s="74"/>
      <c r="AM36" s="967"/>
      <c r="AN36" s="968"/>
      <c r="AO36" s="968"/>
      <c r="AP36" s="968"/>
      <c r="AQ36" s="968"/>
      <c r="AR36" s="968"/>
      <c r="AS36" s="968"/>
      <c r="AT36" s="968"/>
      <c r="AU36" s="968"/>
      <c r="AV36" s="968"/>
      <c r="AW36" s="968"/>
      <c r="AX36" s="968"/>
      <c r="AY36" s="968"/>
      <c r="AZ36" s="968"/>
      <c r="BA36" s="968"/>
      <c r="BB36" s="968"/>
      <c r="BC36" s="968"/>
      <c r="BD36" s="968"/>
    </row>
    <row r="37" spans="2:56" s="32" customFormat="1" ht="12.75">
      <c r="B37" s="969" t="s">
        <v>427</v>
      </c>
      <c r="C37" s="969"/>
      <c r="D37" s="969"/>
      <c r="E37" s="969"/>
      <c r="F37" s="969"/>
      <c r="G37" s="969"/>
      <c r="H37" s="969"/>
      <c r="I37" s="969"/>
      <c r="J37" s="969"/>
      <c r="K37" s="969"/>
      <c r="L37" s="969"/>
      <c r="M37" s="969"/>
      <c r="N37" s="969"/>
      <c r="O37" s="969"/>
      <c r="P37" s="969"/>
      <c r="Q37" s="969"/>
      <c r="R37" s="969"/>
      <c r="S37" s="969"/>
      <c r="T37" s="969"/>
      <c r="U37" s="969"/>
      <c r="V37" s="969"/>
      <c r="W37" s="969"/>
      <c r="X37" s="969"/>
      <c r="Y37" s="969"/>
      <c r="Z37" s="969"/>
      <c r="AA37" s="969"/>
      <c r="AB37" s="969"/>
      <c r="AC37" s="969"/>
      <c r="AD37" s="969"/>
      <c r="AE37" s="969"/>
      <c r="AF37" s="969"/>
      <c r="AG37" s="969"/>
      <c r="AH37" s="969"/>
      <c r="AI37" s="969"/>
      <c r="AJ37" s="969"/>
      <c r="AK37" s="969"/>
      <c r="AL37" s="969"/>
      <c r="AM37" s="969"/>
      <c r="AN37" s="969"/>
      <c r="AO37" s="969"/>
      <c r="AP37" s="969"/>
      <c r="AQ37" s="969"/>
      <c r="AR37" s="969"/>
      <c r="AS37" s="969"/>
      <c r="AT37" s="969"/>
      <c r="AU37" s="969"/>
      <c r="AV37" s="969"/>
      <c r="AW37" s="969"/>
      <c r="AX37" s="969"/>
      <c r="AY37" s="969"/>
      <c r="AZ37" s="969"/>
      <c r="BA37" s="969"/>
      <c r="BB37" s="969"/>
      <c r="BC37" s="969"/>
      <c r="BD37" s="969"/>
    </row>
    <row r="38" spans="2:56" s="32" customFormat="1" ht="12.75">
      <c r="B38" s="990"/>
      <c r="C38" s="990"/>
      <c r="D38" s="990"/>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0"/>
      <c r="BC38" s="990"/>
      <c r="BD38" s="990"/>
    </row>
    <row r="39" spans="2:56" s="32" customFormat="1" ht="12.75">
      <c r="B39" s="991" t="s">
        <v>428</v>
      </c>
      <c r="C39" s="991"/>
      <c r="D39" s="991"/>
      <c r="E39" s="991"/>
      <c r="F39" s="991"/>
      <c r="G39" s="991"/>
      <c r="H39" s="991"/>
      <c r="I39" s="991"/>
      <c r="J39" s="991"/>
      <c r="K39" s="991"/>
      <c r="L39" s="991"/>
      <c r="M39" s="991"/>
      <c r="N39" s="991"/>
      <c r="O39" s="991"/>
      <c r="P39" s="991"/>
      <c r="Q39" s="991"/>
      <c r="R39" s="991"/>
      <c r="S39" s="991"/>
      <c r="T39" s="991"/>
      <c r="U39" s="991"/>
      <c r="V39" s="991"/>
      <c r="W39" s="991"/>
      <c r="X39" s="992">
        <f>X34-5</f>
        <v>38744</v>
      </c>
      <c r="Y39" s="992"/>
      <c r="Z39" s="992"/>
      <c r="AA39" s="992"/>
      <c r="AB39" s="992"/>
      <c r="AC39" s="992"/>
      <c r="AD39" s="992"/>
      <c r="AE39" s="993"/>
      <c r="AF39" s="993"/>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0"/>
      <c r="BC39" s="990"/>
      <c r="BD39" s="990"/>
    </row>
    <row r="40" spans="2:56" s="32" customFormat="1" ht="12.75">
      <c r="B40" s="990"/>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0"/>
      <c r="AY40" s="990"/>
      <c r="AZ40" s="990"/>
      <c r="BA40" s="990"/>
      <c r="BB40" s="990"/>
      <c r="BC40" s="990"/>
      <c r="BD40" s="990"/>
    </row>
    <row r="41" spans="2:56" s="32" customFormat="1" ht="12.75">
      <c r="B41" s="969" t="s">
        <v>429</v>
      </c>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969"/>
      <c r="AA41" s="969"/>
      <c r="AB41" s="969"/>
      <c r="AC41" s="969"/>
      <c r="AD41" s="969"/>
      <c r="AE41" s="969"/>
      <c r="AF41" s="969"/>
      <c r="AG41" s="969"/>
      <c r="AH41" s="969"/>
      <c r="AI41" s="969"/>
      <c r="AJ41" s="969"/>
      <c r="AK41" s="969"/>
      <c r="AL41" s="969"/>
      <c r="AM41" s="969"/>
      <c r="AN41" s="969"/>
      <c r="AO41" s="969"/>
      <c r="AP41" s="969"/>
      <c r="AQ41" s="969"/>
      <c r="AR41" s="969"/>
      <c r="AS41" s="969"/>
      <c r="AT41" s="969"/>
      <c r="AU41" s="969"/>
      <c r="AV41" s="969"/>
      <c r="AW41" s="969"/>
      <c r="AX41" s="969"/>
      <c r="AY41" s="969"/>
      <c r="AZ41" s="969"/>
      <c r="BA41" s="969"/>
      <c r="BB41" s="969"/>
      <c r="BC41" s="969"/>
      <c r="BD41" s="969"/>
    </row>
    <row r="42" spans="2:56" s="32" customFormat="1" ht="12.75">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4"/>
      <c r="AE42" s="54"/>
      <c r="AF42" s="54"/>
      <c r="AG42" s="54"/>
      <c r="AH42" s="54"/>
      <c r="AI42" s="54"/>
      <c r="AJ42" s="54"/>
      <c r="AK42" s="54"/>
      <c r="AL42" s="54"/>
      <c r="AM42" s="983"/>
      <c r="AN42" s="994"/>
      <c r="AO42" s="994"/>
      <c r="AP42" s="994"/>
      <c r="AQ42" s="994"/>
      <c r="AR42" s="994"/>
      <c r="AS42" s="994"/>
      <c r="AT42" s="994"/>
      <c r="AU42" s="994"/>
      <c r="AV42" s="994"/>
      <c r="AW42" s="994"/>
      <c r="AX42" s="994"/>
      <c r="AY42" s="994"/>
      <c r="AZ42" s="994"/>
      <c r="BA42" s="994"/>
      <c r="BB42" s="994"/>
      <c r="BC42" s="994"/>
      <c r="BD42" s="994"/>
    </row>
    <row r="43" spans="2:56" s="32" customFormat="1" ht="12.7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4"/>
      <c r="AE43" s="54"/>
      <c r="AF43" s="54"/>
      <c r="AG43" s="54"/>
      <c r="AH43" s="54"/>
      <c r="AI43" s="54"/>
      <c r="AJ43" s="54"/>
      <c r="AK43" s="54"/>
      <c r="AL43" s="54"/>
      <c r="AM43" s="983"/>
      <c r="AN43" s="994"/>
      <c r="AO43" s="994"/>
      <c r="AP43" s="994"/>
      <c r="AQ43" s="994"/>
      <c r="AR43" s="994"/>
      <c r="AS43" s="994"/>
      <c r="AT43" s="994"/>
      <c r="AU43" s="994"/>
      <c r="AV43" s="994"/>
      <c r="AW43" s="994"/>
      <c r="AX43" s="994"/>
      <c r="AY43" s="994"/>
      <c r="AZ43" s="994"/>
      <c r="BA43" s="994"/>
      <c r="BB43" s="994"/>
      <c r="BC43" s="994"/>
      <c r="BD43" s="994"/>
    </row>
    <row r="44" spans="2:56" s="32" customFormat="1" ht="12.7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4"/>
      <c r="AE44" s="54"/>
      <c r="AF44" s="54"/>
      <c r="AG44" s="54"/>
      <c r="AH44" s="54"/>
      <c r="AI44" s="54"/>
      <c r="AJ44" s="54"/>
      <c r="AK44" s="54"/>
      <c r="AL44" s="54"/>
      <c r="AM44" s="983"/>
      <c r="AN44" s="994"/>
      <c r="AO44" s="994"/>
      <c r="AP44" s="994"/>
      <c r="AQ44" s="994"/>
      <c r="AR44" s="994"/>
      <c r="AS44" s="994"/>
      <c r="AT44" s="994"/>
      <c r="AU44" s="994"/>
      <c r="AV44" s="994"/>
      <c r="AW44" s="994"/>
      <c r="AX44" s="994"/>
      <c r="AY44" s="994"/>
      <c r="AZ44" s="994"/>
      <c r="BA44" s="994"/>
      <c r="BB44" s="994"/>
      <c r="BC44" s="994"/>
      <c r="BD44" s="994"/>
    </row>
    <row r="45" spans="2:56" s="105" customFormat="1" ht="12.75">
      <c r="B45" s="145">
        <f>FCE!C51</f>
        <v>0</v>
      </c>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35" t="s">
        <v>91</v>
      </c>
      <c r="AB45" s="995">
        <f>X34-30</f>
        <v>38719</v>
      </c>
      <c r="AC45" s="995"/>
      <c r="AD45" s="995"/>
      <c r="AE45" s="995"/>
      <c r="AF45" s="995"/>
      <c r="AG45" s="995"/>
      <c r="AH45" s="995"/>
      <c r="AI45" s="995"/>
      <c r="AJ45" s="995"/>
      <c r="AK45" s="995"/>
      <c r="AL45" s="995"/>
      <c r="AM45" s="995"/>
      <c r="AN45" s="995"/>
      <c r="AO45" s="54"/>
      <c r="AP45" s="54"/>
      <c r="AQ45" s="54"/>
      <c r="AR45" s="54"/>
      <c r="AS45" s="54"/>
      <c r="AT45" s="54"/>
      <c r="AU45" s="54"/>
      <c r="AV45" s="54"/>
      <c r="AW45" s="54"/>
      <c r="AX45" s="148"/>
      <c r="AY45" s="148"/>
      <c r="AZ45" s="148"/>
      <c r="BA45" s="148"/>
      <c r="BB45" s="148"/>
      <c r="BC45" s="148"/>
      <c r="BD45" s="148"/>
    </row>
    <row r="46" spans="2:56" s="105" customFormat="1" ht="12.75">
      <c r="B46" s="996"/>
      <c r="C46" s="996"/>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35"/>
      <c r="AB46" s="70"/>
      <c r="AC46" s="70"/>
      <c r="AD46" s="70"/>
      <c r="AE46" s="35"/>
      <c r="AF46" s="35"/>
      <c r="AG46" s="74"/>
      <c r="AH46" s="74"/>
      <c r="AI46" s="74"/>
      <c r="AJ46" s="74"/>
      <c r="AK46" s="74"/>
      <c r="AL46" s="74"/>
      <c r="AM46" s="74"/>
      <c r="AN46" s="74"/>
      <c r="AO46" s="74"/>
      <c r="AP46" s="74"/>
      <c r="AQ46" s="54"/>
      <c r="AR46" s="54"/>
      <c r="AS46" s="74"/>
      <c r="AT46" s="74"/>
      <c r="AU46" s="74"/>
      <c r="AV46" s="74"/>
      <c r="AW46" s="74"/>
      <c r="AX46" s="148"/>
      <c r="AY46" s="148"/>
      <c r="AZ46" s="148"/>
      <c r="BA46" s="148"/>
      <c r="BB46" s="148"/>
      <c r="BC46" s="148"/>
      <c r="BD46" s="148"/>
    </row>
    <row r="47" spans="2:56" s="32" customFormat="1" ht="12.75">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4"/>
      <c r="AE47" s="54"/>
      <c r="AF47" s="54"/>
      <c r="AG47" s="54"/>
      <c r="AH47" s="54"/>
      <c r="AI47" s="54"/>
      <c r="AJ47" s="54"/>
      <c r="AK47" s="54"/>
      <c r="AL47" s="54"/>
      <c r="AM47" s="983"/>
      <c r="AN47" s="994"/>
      <c r="AO47" s="994"/>
      <c r="AP47" s="994"/>
      <c r="AQ47" s="994"/>
      <c r="AR47" s="994"/>
      <c r="AS47" s="994"/>
      <c r="AT47" s="994"/>
      <c r="AU47" s="994"/>
      <c r="AV47" s="994"/>
      <c r="AW47" s="994"/>
      <c r="AX47" s="994"/>
      <c r="AY47" s="994"/>
      <c r="AZ47" s="994"/>
      <c r="BA47" s="994"/>
      <c r="BB47" s="994"/>
      <c r="BC47" s="994"/>
      <c r="BD47" s="994"/>
    </row>
    <row r="48" spans="2:57" ht="14.25">
      <c r="B48" s="530"/>
      <c r="C48" s="534"/>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0"/>
      <c r="AC48" s="530"/>
      <c r="AD48" s="530"/>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0"/>
      <c r="BE48" s="530"/>
    </row>
    <row r="49" spans="2:57" s="105" customFormat="1" ht="11.25">
      <c r="B49" s="148"/>
      <c r="C49" s="148"/>
      <c r="D49" s="148"/>
      <c r="E49" s="148"/>
      <c r="F49" s="148"/>
      <c r="G49" s="148"/>
      <c r="H49" s="148"/>
      <c r="I49" s="148"/>
      <c r="J49" s="148"/>
      <c r="K49" s="148"/>
      <c r="L49" s="148"/>
      <c r="M49" s="148"/>
      <c r="N49" s="148"/>
      <c r="O49" s="154" t="s">
        <v>155</v>
      </c>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54" t="s">
        <v>156</v>
      </c>
      <c r="AR49" s="148"/>
      <c r="AS49" s="148"/>
      <c r="AT49" s="148"/>
      <c r="AU49" s="148"/>
      <c r="AV49" s="148"/>
      <c r="AW49" s="148"/>
      <c r="AX49" s="148"/>
      <c r="AY49" s="148"/>
      <c r="AZ49" s="148"/>
      <c r="BA49" s="148"/>
      <c r="BB49" s="148"/>
      <c r="BC49" s="148"/>
      <c r="BD49" s="148"/>
      <c r="BE49" s="148"/>
    </row>
    <row r="50" spans="2:57" s="105" customFormat="1" ht="11.25">
      <c r="B50" s="148"/>
      <c r="C50" s="149" t="str">
        <f>'Cad. Emp'!R7</f>
        <v>AUDITEC CONTABILIDADE LTDA</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8"/>
      <c r="AC50" s="148"/>
      <c r="AD50" s="148"/>
      <c r="AE50" s="149">
        <f>FCE!M7</f>
        <v>0</v>
      </c>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8"/>
      <c r="BE50" s="148"/>
    </row>
    <row r="51" spans="2:57" s="105" customFormat="1" ht="11.25">
      <c r="B51" s="148"/>
      <c r="C51" s="149" t="str">
        <f>'Cad. Emp'!D13</f>
        <v>JOSE CARLOS VASCONCELOS LUCENA</v>
      </c>
      <c r="D51" s="149"/>
      <c r="E51" s="149"/>
      <c r="F51" s="149"/>
      <c r="G51" s="149"/>
      <c r="H51" s="149"/>
      <c r="I51" s="149"/>
      <c r="J51" s="149"/>
      <c r="K51" s="149"/>
      <c r="L51" s="149"/>
      <c r="M51" s="149"/>
      <c r="N51" s="149"/>
      <c r="O51" s="149"/>
      <c r="P51" s="149"/>
      <c r="Q51" s="152" t="s">
        <v>157</v>
      </c>
      <c r="S51" s="186"/>
      <c r="T51" s="149" t="str">
        <f>'Cad. Emp'!AD13</f>
        <v>000.000.000-10</v>
      </c>
      <c r="U51" s="149"/>
      <c r="V51" s="149"/>
      <c r="W51" s="149"/>
      <c r="X51" s="149"/>
      <c r="Y51" s="149"/>
      <c r="Z51" s="149"/>
      <c r="AA51" s="149"/>
      <c r="AB51" s="148"/>
      <c r="AC51" s="148"/>
      <c r="AD51" s="148"/>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48"/>
      <c r="BE51" s="148"/>
    </row>
    <row r="52" spans="1:57" ht="14.25">
      <c r="A52" s="530"/>
      <c r="B52" s="530"/>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c r="AP52" s="530"/>
      <c r="AQ52" s="530"/>
      <c r="AR52" s="530"/>
      <c r="AS52" s="530"/>
      <c r="AT52" s="530"/>
      <c r="AU52" s="530"/>
      <c r="AV52" s="530"/>
      <c r="AW52" s="530"/>
      <c r="AX52" s="530"/>
      <c r="AY52" s="530"/>
      <c r="AZ52" s="530"/>
      <c r="BA52" s="530"/>
      <c r="BB52" s="530"/>
      <c r="BC52" s="530"/>
      <c r="BD52" s="530"/>
      <c r="BE52" s="530"/>
    </row>
    <row r="53" spans="1:56" s="32" customFormat="1" ht="12.75">
      <c r="A53" s="35"/>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4"/>
      <c r="AE53" s="54"/>
      <c r="AF53" s="54"/>
      <c r="AG53" s="54"/>
      <c r="AH53" s="54"/>
      <c r="AI53" s="54"/>
      <c r="AJ53" s="54"/>
      <c r="AK53" s="54"/>
      <c r="AL53" s="54"/>
      <c r="AM53" s="983"/>
      <c r="AN53" s="994"/>
      <c r="AO53" s="994"/>
      <c r="AP53" s="994"/>
      <c r="AQ53" s="994"/>
      <c r="AR53" s="994"/>
      <c r="AS53" s="994"/>
      <c r="AT53" s="994"/>
      <c r="AU53" s="994"/>
      <c r="AV53" s="994"/>
      <c r="AW53" s="994"/>
      <c r="AX53" s="994"/>
      <c r="AY53" s="994"/>
      <c r="AZ53" s="994"/>
      <c r="BA53" s="994"/>
      <c r="BB53" s="994"/>
      <c r="BC53" s="994"/>
      <c r="BD53" s="994"/>
    </row>
    <row r="54" spans="2:56" s="32" customFormat="1" ht="12.75">
      <c r="B54" s="173" t="s">
        <v>430</v>
      </c>
      <c r="C54" s="997"/>
      <c r="D54" s="997"/>
      <c r="E54" s="997"/>
      <c r="F54" s="997"/>
      <c r="G54" s="997"/>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c r="AJ54" s="997"/>
      <c r="AK54" s="997"/>
      <c r="AL54" s="997"/>
      <c r="AM54" s="997"/>
      <c r="AN54" s="997"/>
      <c r="AO54" s="997"/>
      <c r="AP54" s="997"/>
      <c r="AQ54" s="997"/>
      <c r="AR54" s="997"/>
      <c r="AS54" s="997"/>
      <c r="AT54" s="997"/>
      <c r="AU54" s="997"/>
      <c r="AV54" s="997"/>
      <c r="AW54" s="997"/>
      <c r="AX54" s="997"/>
      <c r="AY54" s="997"/>
      <c r="AZ54" s="997"/>
      <c r="BA54" s="997"/>
      <c r="BB54" s="997"/>
      <c r="BC54" s="997"/>
      <c r="BD54" s="997"/>
    </row>
    <row r="55" spans="2:56" s="32" customFormat="1" ht="12.75">
      <c r="B55" s="998"/>
      <c r="C55" s="998"/>
      <c r="D55" s="998"/>
      <c r="E55" s="998"/>
      <c r="F55" s="998"/>
      <c r="G55" s="998"/>
      <c r="H55" s="998"/>
      <c r="I55" s="998"/>
      <c r="J55" s="998"/>
      <c r="K55" s="998"/>
      <c r="L55" s="998"/>
      <c r="M55" s="998"/>
      <c r="N55" s="998"/>
      <c r="O55" s="998"/>
      <c r="P55" s="998"/>
      <c r="Q55" s="998"/>
      <c r="R55" s="998"/>
      <c r="S55" s="998"/>
      <c r="T55" s="998"/>
      <c r="U55" s="998"/>
      <c r="V55" s="998"/>
      <c r="W55" s="998"/>
      <c r="X55" s="998"/>
      <c r="Y55" s="998"/>
      <c r="Z55" s="998"/>
      <c r="AA55" s="998"/>
      <c r="AB55" s="998"/>
      <c r="AC55" s="998"/>
      <c r="AD55" s="998"/>
      <c r="AE55" s="998"/>
      <c r="AF55" s="998"/>
      <c r="AG55" s="998"/>
      <c r="AH55" s="998"/>
      <c r="AI55" s="998"/>
      <c r="AJ55" s="998"/>
      <c r="AK55" s="998"/>
      <c r="AL55" s="998"/>
      <c r="AM55" s="998"/>
      <c r="AN55" s="998"/>
      <c r="AO55" s="998"/>
      <c r="AP55" s="998"/>
      <c r="AQ55" s="998"/>
      <c r="AR55" s="998"/>
      <c r="AS55" s="998"/>
      <c r="AT55" s="998"/>
      <c r="AU55" s="998"/>
      <c r="AV55" s="998"/>
      <c r="AW55" s="998"/>
      <c r="AX55" s="998"/>
      <c r="AY55" s="998"/>
      <c r="AZ55" s="998"/>
      <c r="BA55" s="998"/>
      <c r="BB55" s="998"/>
      <c r="BC55" s="998"/>
      <c r="BD55" s="998"/>
    </row>
    <row r="56" spans="2:56" s="32" customFormat="1" ht="12.75">
      <c r="B56" s="999" t="s">
        <v>431</v>
      </c>
      <c r="C56" s="999"/>
      <c r="D56" s="999"/>
      <c r="E56" s="999"/>
      <c r="F56" s="999"/>
      <c r="G56" s="999"/>
      <c r="H56" s="999"/>
      <c r="I56" s="999"/>
      <c r="J56" s="999"/>
      <c r="K56" s="999"/>
      <c r="L56" s="999"/>
      <c r="M56" s="999"/>
      <c r="N56" s="999"/>
      <c r="O56" s="999"/>
      <c r="P56" s="999"/>
      <c r="Q56" s="999"/>
      <c r="R56" s="999"/>
      <c r="S56" s="999"/>
      <c r="T56" s="999"/>
      <c r="U56" s="999"/>
      <c r="V56" s="999"/>
      <c r="W56" s="999"/>
      <c r="X56" s="999"/>
      <c r="Y56" s="999"/>
      <c r="Z56" s="999"/>
      <c r="AA56" s="999"/>
      <c r="AB56" s="999"/>
      <c r="AC56" s="999"/>
      <c r="AD56" s="999"/>
      <c r="AE56" s="999"/>
      <c r="AF56" s="999"/>
      <c r="AG56" s="999"/>
      <c r="AH56" s="999"/>
      <c r="AI56" s="999"/>
      <c r="AJ56" s="999"/>
      <c r="AK56" s="999"/>
      <c r="AL56" s="999"/>
      <c r="AM56" s="999"/>
      <c r="AN56" s="999"/>
      <c r="AO56" s="999"/>
      <c r="AP56" s="999"/>
      <c r="AQ56" s="999"/>
      <c r="AR56" s="999"/>
      <c r="AS56" s="999"/>
      <c r="AT56" s="999"/>
      <c r="AU56" s="999"/>
      <c r="AV56" s="999"/>
      <c r="AW56" s="999"/>
      <c r="AX56" s="999"/>
      <c r="AY56" s="999"/>
      <c r="AZ56" s="999"/>
      <c r="BA56" s="999"/>
      <c r="BB56" s="999"/>
      <c r="BC56" s="999"/>
      <c r="BD56" s="999"/>
    </row>
    <row r="57" spans="2:56" s="32" customFormat="1" ht="12.75">
      <c r="B57" s="998"/>
      <c r="C57" s="998"/>
      <c r="D57" s="998"/>
      <c r="E57" s="998"/>
      <c r="F57" s="998"/>
      <c r="G57" s="998"/>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998"/>
      <c r="AY57" s="998"/>
      <c r="AZ57" s="998"/>
      <c r="BA57" s="998"/>
      <c r="BB57" s="998"/>
      <c r="BC57" s="998"/>
      <c r="BD57" s="998"/>
    </row>
    <row r="58" spans="2:56" s="32" customFormat="1" ht="12.75">
      <c r="B58" s="1000"/>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9"/>
      <c r="AE58" s="119"/>
      <c r="AF58" s="119"/>
      <c r="AG58" s="119"/>
      <c r="AH58" s="119"/>
      <c r="AI58" s="119"/>
      <c r="AJ58" s="119"/>
      <c r="AK58" s="119"/>
      <c r="AL58" s="119"/>
      <c r="AM58" s="1001"/>
      <c r="AN58" s="1002"/>
      <c r="AO58" s="1002"/>
      <c r="AP58" s="1002"/>
      <c r="AQ58" s="1002"/>
      <c r="AR58" s="1002"/>
      <c r="AS58" s="1002"/>
      <c r="AT58" s="1002"/>
      <c r="AU58" s="1002"/>
      <c r="AV58" s="1002"/>
      <c r="AW58" s="1002"/>
      <c r="AX58" s="1002"/>
      <c r="AY58" s="1002"/>
      <c r="AZ58" s="1002"/>
      <c r="BA58" s="1002"/>
      <c r="BB58" s="1002"/>
      <c r="BC58" s="1002"/>
      <c r="BD58" s="1003"/>
    </row>
    <row r="59" spans="2:56" s="32" customFormat="1" ht="12.75">
      <c r="B59" s="1004" t="s">
        <v>432</v>
      </c>
      <c r="C59" s="1005"/>
      <c r="D59" s="1005"/>
      <c r="E59" s="1005"/>
      <c r="F59" s="1005"/>
      <c r="G59" s="1005"/>
      <c r="H59" s="1005"/>
      <c r="I59" s="1005"/>
      <c r="J59" s="1005"/>
      <c r="K59" s="1005"/>
      <c r="L59" s="1005"/>
      <c r="M59" s="1005"/>
      <c r="N59" s="1005"/>
      <c r="O59" s="1005"/>
      <c r="P59" s="1005"/>
      <c r="Q59" s="1005"/>
      <c r="R59" s="1005"/>
      <c r="S59" s="1005"/>
      <c r="T59" s="1005"/>
      <c r="U59" s="1005"/>
      <c r="V59" s="1005"/>
      <c r="W59" s="1005"/>
      <c r="X59" s="1005"/>
      <c r="Y59" s="1005"/>
      <c r="Z59" s="1005"/>
      <c r="AA59" s="1005"/>
      <c r="AB59" s="1005"/>
      <c r="AC59" s="1005"/>
      <c r="AD59" s="1005"/>
      <c r="AE59" s="1005"/>
      <c r="AF59" s="1005"/>
      <c r="AG59" s="1005"/>
      <c r="AH59" s="1005"/>
      <c r="AI59" s="1005"/>
      <c r="AJ59" s="1005"/>
      <c r="AK59" s="1005"/>
      <c r="AL59" s="1005"/>
      <c r="AM59" s="1005"/>
      <c r="AN59" s="1005"/>
      <c r="AO59" s="1005"/>
      <c r="AP59" s="1005"/>
      <c r="AQ59" s="1005"/>
      <c r="AR59" s="1005"/>
      <c r="AS59" s="1005"/>
      <c r="AT59" s="1005"/>
      <c r="AU59" s="1005"/>
      <c r="AV59" s="1005"/>
      <c r="AW59" s="1005"/>
      <c r="AX59" s="1005"/>
      <c r="AY59" s="1005"/>
      <c r="AZ59" s="1005"/>
      <c r="BA59" s="1005"/>
      <c r="BB59" s="1005"/>
      <c r="BC59" s="1005"/>
      <c r="BD59" s="1006"/>
    </row>
    <row r="60" spans="2:56" s="32" customFormat="1" ht="12.75">
      <c r="B60" s="42"/>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4"/>
      <c r="AE60" s="54"/>
      <c r="AF60" s="54"/>
      <c r="AG60" s="54"/>
      <c r="AH60" s="54"/>
      <c r="AI60" s="54"/>
      <c r="AJ60" s="54"/>
      <c r="AK60" s="54"/>
      <c r="AL60" s="54"/>
      <c r="AM60" s="983"/>
      <c r="AN60" s="994"/>
      <c r="AO60" s="994"/>
      <c r="AP60" s="994"/>
      <c r="AQ60" s="994"/>
      <c r="AR60" s="994"/>
      <c r="AS60" s="994"/>
      <c r="AT60" s="994"/>
      <c r="AU60" s="994"/>
      <c r="AV60" s="994"/>
      <c r="AW60" s="994"/>
      <c r="AX60" s="994"/>
      <c r="AY60" s="994"/>
      <c r="AZ60" s="994"/>
      <c r="BA60" s="994"/>
      <c r="BB60" s="994"/>
      <c r="BC60" s="994"/>
      <c r="BD60" s="1007"/>
    </row>
    <row r="61" spans="2:56" s="32" customFormat="1" ht="12.75">
      <c r="B61" s="715" t="s">
        <v>433</v>
      </c>
      <c r="C61" s="53"/>
      <c r="D61" s="53"/>
      <c r="E61" s="53"/>
      <c r="F61" s="53"/>
      <c r="G61" s="53"/>
      <c r="H61" s="53"/>
      <c r="I61" s="53"/>
      <c r="J61" s="53"/>
      <c r="K61" s="53"/>
      <c r="L61" s="53"/>
      <c r="M61" s="53"/>
      <c r="N61" s="35"/>
      <c r="O61" s="720" t="s">
        <v>434</v>
      </c>
      <c r="P61" s="53"/>
      <c r="Q61" s="53"/>
      <c r="R61" s="53"/>
      <c r="S61" s="53"/>
      <c r="T61" s="53"/>
      <c r="U61" s="53"/>
      <c r="V61" s="53"/>
      <c r="W61" s="53"/>
      <c r="X61" s="53"/>
      <c r="Y61" s="53"/>
      <c r="Z61" s="53"/>
      <c r="AA61" s="53"/>
      <c r="AB61" s="53"/>
      <c r="AC61" s="53"/>
      <c r="AD61" s="720" t="s">
        <v>435</v>
      </c>
      <c r="AE61" s="54"/>
      <c r="AF61" s="54"/>
      <c r="AG61" s="54"/>
      <c r="AH61" s="54"/>
      <c r="AI61" s="54"/>
      <c r="AJ61" s="54"/>
      <c r="AK61" s="54"/>
      <c r="AL61" s="54"/>
      <c r="AM61" s="983"/>
      <c r="AN61" s="994"/>
      <c r="AO61" s="994"/>
      <c r="AP61" s="994"/>
      <c r="AQ61" s="994"/>
      <c r="AR61" s="720" t="s">
        <v>436</v>
      </c>
      <c r="AS61" s="994"/>
      <c r="AT61" s="994"/>
      <c r="AU61" s="994"/>
      <c r="AV61" s="994"/>
      <c r="AW61" s="994"/>
      <c r="AX61" s="994"/>
      <c r="AY61" s="994"/>
      <c r="AZ61" s="994"/>
      <c r="BA61" s="994"/>
      <c r="BB61" s="994"/>
      <c r="BC61" s="994"/>
      <c r="BD61" s="1007"/>
    </row>
    <row r="62" spans="2:56" s="32" customFormat="1" ht="12.75">
      <c r="B62" s="715" t="s">
        <v>437</v>
      </c>
      <c r="C62" s="53"/>
      <c r="D62" s="53"/>
      <c r="E62" s="53"/>
      <c r="F62" s="53"/>
      <c r="G62" s="53"/>
      <c r="H62" s="53"/>
      <c r="I62" s="53"/>
      <c r="J62" s="53"/>
      <c r="K62" s="53"/>
      <c r="L62" s="53"/>
      <c r="M62" s="53"/>
      <c r="N62" s="53"/>
      <c r="O62" s="720" t="s">
        <v>438</v>
      </c>
      <c r="P62" s="53"/>
      <c r="Q62" s="53"/>
      <c r="R62" s="53"/>
      <c r="S62" s="53"/>
      <c r="T62" s="53"/>
      <c r="U62" s="53"/>
      <c r="V62" s="53"/>
      <c r="W62" s="53"/>
      <c r="X62" s="53"/>
      <c r="Y62" s="53"/>
      <c r="Z62" s="53"/>
      <c r="AA62" s="53"/>
      <c r="AB62" s="53"/>
      <c r="AC62" s="53"/>
      <c r="AD62" s="720" t="s">
        <v>439</v>
      </c>
      <c r="AE62" s="54"/>
      <c r="AF62" s="54"/>
      <c r="AG62" s="54"/>
      <c r="AH62" s="54"/>
      <c r="AI62" s="54"/>
      <c r="AJ62" s="54"/>
      <c r="AK62" s="54"/>
      <c r="AL62" s="54"/>
      <c r="AM62" s="983"/>
      <c r="AN62" s="994"/>
      <c r="AO62" s="994"/>
      <c r="AP62" s="994"/>
      <c r="AQ62" s="994"/>
      <c r="AR62" s="994"/>
      <c r="AS62" s="994"/>
      <c r="AT62" s="994"/>
      <c r="AU62" s="994"/>
      <c r="AV62" s="994"/>
      <c r="AW62" s="994"/>
      <c r="AX62" s="994"/>
      <c r="AY62" s="994"/>
      <c r="AZ62" s="994"/>
      <c r="BA62" s="994"/>
      <c r="BB62" s="994"/>
      <c r="BC62" s="994"/>
      <c r="BD62" s="1007"/>
    </row>
    <row r="63" spans="2:56" s="32" customFormat="1" ht="12.75">
      <c r="B63" s="715" t="s">
        <v>440</v>
      </c>
      <c r="C63" s="53"/>
      <c r="D63" s="53"/>
      <c r="E63" s="53"/>
      <c r="F63" s="53"/>
      <c r="G63" s="53"/>
      <c r="H63" s="53"/>
      <c r="I63" s="53"/>
      <c r="J63" s="53"/>
      <c r="K63" s="53"/>
      <c r="L63" s="53"/>
      <c r="M63" s="53"/>
      <c r="N63" s="53"/>
      <c r="O63" s="720" t="s">
        <v>441</v>
      </c>
      <c r="P63" s="53"/>
      <c r="Q63" s="53"/>
      <c r="R63" s="53"/>
      <c r="S63" s="53"/>
      <c r="T63" s="53"/>
      <c r="U63" s="53"/>
      <c r="V63" s="53"/>
      <c r="W63" s="53"/>
      <c r="X63" s="53"/>
      <c r="Y63" s="53"/>
      <c r="Z63" s="53"/>
      <c r="AA63" s="53"/>
      <c r="AB63" s="53"/>
      <c r="AC63" s="53"/>
      <c r="AD63" s="720" t="s">
        <v>442</v>
      </c>
      <c r="AE63" s="54"/>
      <c r="AF63" s="54"/>
      <c r="AG63" s="54"/>
      <c r="AH63" s="54"/>
      <c r="AI63" s="54"/>
      <c r="AJ63" s="54"/>
      <c r="AK63" s="54"/>
      <c r="AL63" s="54"/>
      <c r="AM63" s="983"/>
      <c r="AN63" s="994"/>
      <c r="AO63" s="994"/>
      <c r="AP63" s="994"/>
      <c r="AQ63" s="994"/>
      <c r="AR63" s="994"/>
      <c r="AS63" s="994"/>
      <c r="AT63" s="994"/>
      <c r="AU63" s="994"/>
      <c r="AV63" s="994"/>
      <c r="AW63" s="994"/>
      <c r="AX63" s="994"/>
      <c r="AY63" s="994"/>
      <c r="AZ63" s="994"/>
      <c r="BA63" s="994"/>
      <c r="BB63" s="994"/>
      <c r="BC63" s="994"/>
      <c r="BD63" s="1007"/>
    </row>
    <row r="64" spans="2:56" s="32" customFormat="1" ht="12.75">
      <c r="B64" s="50"/>
      <c r="C64" s="977"/>
      <c r="D64" s="977"/>
      <c r="E64" s="977"/>
      <c r="F64" s="977"/>
      <c r="G64" s="977"/>
      <c r="H64" s="977"/>
      <c r="I64" s="977"/>
      <c r="J64" s="977"/>
      <c r="K64" s="977"/>
      <c r="L64" s="977"/>
      <c r="M64" s="977"/>
      <c r="N64" s="977"/>
      <c r="O64" s="977"/>
      <c r="P64" s="977"/>
      <c r="Q64" s="977"/>
      <c r="R64" s="977"/>
      <c r="S64" s="977"/>
      <c r="T64" s="977"/>
      <c r="U64" s="977"/>
      <c r="V64" s="977"/>
      <c r="W64" s="977"/>
      <c r="X64" s="977"/>
      <c r="Y64" s="977"/>
      <c r="Z64" s="977"/>
      <c r="AA64" s="977"/>
      <c r="AB64" s="977"/>
      <c r="AC64" s="977"/>
      <c r="AD64" s="978"/>
      <c r="AE64" s="978"/>
      <c r="AF64" s="978"/>
      <c r="AG64" s="978"/>
      <c r="AH64" s="978"/>
      <c r="AI64" s="978"/>
      <c r="AJ64" s="978"/>
      <c r="AK64" s="978"/>
      <c r="AL64" s="978"/>
      <c r="AM64" s="1008"/>
      <c r="AN64" s="1009"/>
      <c r="AO64" s="1009"/>
      <c r="AP64" s="1009"/>
      <c r="AQ64" s="1009"/>
      <c r="AR64" s="1009"/>
      <c r="AS64" s="1009"/>
      <c r="AT64" s="1009"/>
      <c r="AU64" s="1009"/>
      <c r="AV64" s="1009"/>
      <c r="AW64" s="1009"/>
      <c r="AX64" s="1009"/>
      <c r="AY64" s="1009"/>
      <c r="AZ64" s="1009"/>
      <c r="BA64" s="1009"/>
      <c r="BB64" s="1009"/>
      <c r="BC64" s="1009"/>
      <c r="BD64" s="1010"/>
    </row>
    <row r="65" spans="2:56" s="32" customFormat="1" ht="12.75">
      <c r="B65" s="103" t="s">
        <v>695</v>
      </c>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4"/>
      <c r="AE65" s="54"/>
      <c r="AF65" s="54"/>
      <c r="AG65" s="54"/>
      <c r="AH65" s="54"/>
      <c r="AI65" s="54"/>
      <c r="AJ65" s="54"/>
      <c r="AK65" s="54"/>
      <c r="AL65" s="54"/>
      <c r="AM65" s="983"/>
      <c r="AN65" s="994"/>
      <c r="AO65" s="994"/>
      <c r="AP65" s="994"/>
      <c r="AQ65" s="994"/>
      <c r="AR65" s="994"/>
      <c r="AS65" s="994"/>
      <c r="AT65" s="994"/>
      <c r="AU65" s="994"/>
      <c r="AV65" s="994"/>
      <c r="AW65" s="994"/>
      <c r="AX65" s="994"/>
      <c r="AY65" s="994"/>
      <c r="AZ65" s="994"/>
      <c r="BA65" s="994"/>
      <c r="BB65" s="994"/>
      <c r="BC65" s="994"/>
      <c r="BD65" s="994"/>
    </row>
    <row r="66" spans="2:56" s="32" customFormat="1" ht="12.75">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4"/>
      <c r="AE66" s="54"/>
      <c r="AF66" s="54"/>
      <c r="AG66" s="54"/>
      <c r="AH66" s="54"/>
      <c r="AI66" s="54"/>
      <c r="AJ66" s="54"/>
      <c r="AK66" s="54"/>
      <c r="AL66" s="54"/>
      <c r="AM66" s="983"/>
      <c r="AN66" s="994"/>
      <c r="AO66" s="994"/>
      <c r="AP66" s="994"/>
      <c r="AQ66" s="994"/>
      <c r="AR66" s="994"/>
      <c r="AS66" s="994"/>
      <c r="AT66" s="994"/>
      <c r="AU66" s="994"/>
      <c r="AV66" s="994"/>
      <c r="AW66" s="994"/>
      <c r="AX66" s="994"/>
      <c r="AY66" s="994"/>
      <c r="AZ66" s="994"/>
      <c r="BA66" s="994"/>
      <c r="BB66" s="994"/>
      <c r="BC66" s="994"/>
      <c r="BD66" s="994"/>
    </row>
  </sheetData>
  <sheetProtection/>
  <mergeCells count="53">
    <mergeCell ref="B54:BD54"/>
    <mergeCell ref="B56:BD56"/>
    <mergeCell ref="B59:BD59"/>
    <mergeCell ref="C48:AA48"/>
    <mergeCell ref="AE48:BC48"/>
    <mergeCell ref="C50:AA50"/>
    <mergeCell ref="AE50:BC50"/>
    <mergeCell ref="C51:P51"/>
    <mergeCell ref="T51:AA51"/>
    <mergeCell ref="AT34:BD34"/>
    <mergeCell ref="B37:BD37"/>
    <mergeCell ref="B39:W39"/>
    <mergeCell ref="X39:AD39"/>
    <mergeCell ref="B41:BD41"/>
    <mergeCell ref="B45:Z45"/>
    <mergeCell ref="AB45:AN45"/>
    <mergeCell ref="B34:K34"/>
    <mergeCell ref="L34:M34"/>
    <mergeCell ref="N34:W34"/>
    <mergeCell ref="X34:AG34"/>
    <mergeCell ref="AH34:AI34"/>
    <mergeCell ref="AJ34:AS34"/>
    <mergeCell ref="B31:L31"/>
    <mergeCell ref="M31:W31"/>
    <mergeCell ref="X31:Z31"/>
    <mergeCell ref="AI31:AS31"/>
    <mergeCell ref="AT31:BD31"/>
    <mergeCell ref="AT33:BD33"/>
    <mergeCell ref="B23:AC23"/>
    <mergeCell ref="AD23:AL23"/>
    <mergeCell ref="AM23:BD23"/>
    <mergeCell ref="B26:BD26"/>
    <mergeCell ref="B28:BD28"/>
    <mergeCell ref="B30:L30"/>
    <mergeCell ref="M30:W30"/>
    <mergeCell ref="X30:AH30"/>
    <mergeCell ref="AI30:AS30"/>
    <mergeCell ref="AT30:BD30"/>
    <mergeCell ref="B14:BD14"/>
    <mergeCell ref="B19:AR19"/>
    <mergeCell ref="AS19:BD19"/>
    <mergeCell ref="B21:T21"/>
    <mergeCell ref="U21:AL21"/>
    <mergeCell ref="AM21:BD21"/>
    <mergeCell ref="B3:BD3"/>
    <mergeCell ref="B4:BD4"/>
    <mergeCell ref="B9:AR9"/>
    <mergeCell ref="AS9:BD9"/>
    <mergeCell ref="B11:X11"/>
    <mergeCell ref="AA11:AC11"/>
    <mergeCell ref="AE11:AN11"/>
    <mergeCell ref="AP11:BA11"/>
    <mergeCell ref="BC11:BD11"/>
  </mergeCells>
  <printOptions/>
  <pageMargins left="0.511811024" right="0.511811024" top="0.787401575" bottom="0.787401575" header="0.31496062" footer="0.31496062"/>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3:DK70"/>
  <sheetViews>
    <sheetView zoomScalePageLayoutView="0" workbookViewId="0" topLeftCell="A1">
      <selection activeCell="A1" sqref="A1"/>
    </sheetView>
  </sheetViews>
  <sheetFormatPr defaultColWidth="1.7109375" defaultRowHeight="15"/>
  <cols>
    <col min="1" max="16384" width="1.7109375" style="533" customWidth="1"/>
  </cols>
  <sheetData>
    <row r="3" spans="2:56" ht="20.25">
      <c r="B3" s="1011" t="s">
        <v>443</v>
      </c>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c r="AZ3" s="1011"/>
      <c r="BA3" s="1011"/>
      <c r="BB3" s="1011"/>
      <c r="BC3" s="1011"/>
      <c r="BD3" s="1011"/>
    </row>
    <row r="4" spans="2:56" ht="14.25">
      <c r="B4" s="1012" t="s">
        <v>412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012"/>
      <c r="BA4" s="1012"/>
      <c r="BB4" s="1012"/>
      <c r="BC4" s="1012"/>
      <c r="BD4" s="1012"/>
    </row>
    <row r="5" spans="2:56" ht="14.25">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1013"/>
      <c r="AJ5" s="1013"/>
      <c r="AK5" s="1013"/>
      <c r="AL5" s="1013"/>
      <c r="AM5" s="1013"/>
      <c r="AN5" s="1013"/>
      <c r="AO5" s="1013"/>
      <c r="AP5" s="1013"/>
      <c r="AQ5" s="1013"/>
      <c r="AR5" s="1013"/>
      <c r="AS5" s="1013"/>
      <c r="AT5" s="1013"/>
      <c r="AU5" s="1013"/>
      <c r="AV5" s="1013"/>
      <c r="AW5" s="1013"/>
      <c r="AX5" s="1013"/>
      <c r="AY5" s="1013"/>
      <c r="AZ5" s="1013"/>
      <c r="BA5" s="1013"/>
      <c r="BB5" s="1013"/>
      <c r="BC5" s="1013"/>
      <c r="BD5" s="1013"/>
    </row>
    <row r="6" ht="14.25">
      <c r="B6" s="105" t="s">
        <v>161</v>
      </c>
    </row>
    <row r="7" spans="2:115" s="32" customFormat="1" ht="12.75">
      <c r="B7" s="106" t="s">
        <v>39</v>
      </c>
      <c r="C7" s="107"/>
      <c r="D7" s="107"/>
      <c r="E7" s="107"/>
      <c r="F7" s="107"/>
      <c r="G7" s="107"/>
      <c r="H7" s="107"/>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7"/>
      <c r="AQ7" s="107"/>
      <c r="AR7" s="107"/>
      <c r="AS7" s="106" t="s">
        <v>40</v>
      </c>
      <c r="AT7" s="107"/>
      <c r="AU7" s="107"/>
      <c r="AV7" s="108"/>
      <c r="AW7" s="108"/>
      <c r="AX7" s="108"/>
      <c r="AY7" s="108"/>
      <c r="AZ7" s="108"/>
      <c r="BA7" s="108"/>
      <c r="BB7" s="108"/>
      <c r="BC7" s="108"/>
      <c r="BD7" s="109"/>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row>
    <row r="8" spans="1:115" s="32" customFormat="1" ht="12.75">
      <c r="A8" s="35"/>
      <c r="B8" s="111" t="str">
        <f>'Cad. Emp'!R7</f>
        <v>AUDITEC CONTABILIDADE LTDA</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3"/>
      <c r="AS8" s="114" t="str">
        <f>'Cad. Emp'!D7</f>
        <v>10.495.495/0001-20</v>
      </c>
      <c r="AT8" s="1315"/>
      <c r="AU8" s="1315"/>
      <c r="AV8" s="1315"/>
      <c r="AW8" s="1315"/>
      <c r="AX8" s="1315"/>
      <c r="AY8" s="1315"/>
      <c r="AZ8" s="1315"/>
      <c r="BA8" s="1315"/>
      <c r="BB8" s="1315"/>
      <c r="BC8" s="1315"/>
      <c r="BD8" s="1316"/>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row>
    <row r="9" spans="1:115" s="32" customFormat="1" ht="12.75">
      <c r="A9" s="35"/>
      <c r="B9" s="106" t="s">
        <v>117</v>
      </c>
      <c r="C9" s="117"/>
      <c r="D9" s="117"/>
      <c r="E9" s="117"/>
      <c r="F9" s="117"/>
      <c r="G9" s="117"/>
      <c r="H9" s="117"/>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7"/>
      <c r="AO9" s="117"/>
      <c r="AP9" s="117"/>
      <c r="AQ9" s="117"/>
      <c r="AR9" s="117"/>
      <c r="AS9" s="117"/>
      <c r="AT9" s="119"/>
      <c r="AU9" s="119"/>
      <c r="AV9" s="119"/>
      <c r="AW9" s="119"/>
      <c r="AX9" s="119"/>
      <c r="AY9" s="119"/>
      <c r="AZ9" s="119"/>
      <c r="BA9" s="119"/>
      <c r="BB9" s="119"/>
      <c r="BC9" s="119"/>
      <c r="BD9" s="12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row>
    <row r="10" spans="1:115" s="32" customFormat="1" ht="12.75">
      <c r="A10" s="35"/>
      <c r="B10" s="121" t="str">
        <f>'Cad. Emp'!D9</f>
        <v>Rua Luis Domingues, 1°Andar, Sala 02 e 03</v>
      </c>
      <c r="C10" s="44"/>
      <c r="D10" s="44"/>
      <c r="E10" s="44"/>
      <c r="F10" s="44"/>
      <c r="G10" s="44"/>
      <c r="H10" s="44"/>
      <c r="I10" s="44"/>
      <c r="J10" s="44"/>
      <c r="K10" s="44"/>
      <c r="L10" s="44"/>
      <c r="M10" s="44"/>
      <c r="N10" s="44"/>
      <c r="O10" s="44"/>
      <c r="P10" s="44"/>
      <c r="Q10" s="44"/>
      <c r="R10" s="44"/>
      <c r="S10" s="44"/>
      <c r="T10" s="44"/>
      <c r="U10" s="44"/>
      <c r="V10" s="44"/>
      <c r="W10" s="44"/>
      <c r="X10" s="44"/>
      <c r="Y10" s="45" t="s">
        <v>9</v>
      </c>
      <c r="Z10" s="45"/>
      <c r="AA10" s="47">
        <f>'Cad. Emp'!AM9</f>
        <v>2000</v>
      </c>
      <c r="AB10" s="47"/>
      <c r="AC10" s="47"/>
      <c r="AD10" s="45" t="s">
        <v>42</v>
      </c>
      <c r="AE10" s="47" t="str">
        <f>'Cad. Emp'!AR9</f>
        <v>Centro</v>
      </c>
      <c r="AF10" s="47"/>
      <c r="AG10" s="47"/>
      <c r="AH10" s="47"/>
      <c r="AI10" s="47"/>
      <c r="AJ10" s="47"/>
      <c r="AK10" s="47"/>
      <c r="AL10" s="47"/>
      <c r="AM10" s="47"/>
      <c r="AN10" s="47"/>
      <c r="AO10" s="45" t="s">
        <v>42</v>
      </c>
      <c r="AP10" s="47" t="str">
        <f>'Cad. Emp'!D11</f>
        <v>Imperatriz</v>
      </c>
      <c r="AQ10" s="47"/>
      <c r="AR10" s="47"/>
      <c r="AS10" s="47"/>
      <c r="AT10" s="47"/>
      <c r="AU10" s="47"/>
      <c r="AV10" s="47"/>
      <c r="AW10" s="47"/>
      <c r="AX10" s="47"/>
      <c r="AY10" s="47"/>
      <c r="AZ10" s="47"/>
      <c r="BA10" s="47"/>
      <c r="BB10" s="45" t="s">
        <v>42</v>
      </c>
      <c r="BC10" s="47" t="str">
        <f>'Cad. Emp'!V11</f>
        <v>MA</v>
      </c>
      <c r="BD10" s="122"/>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row>
    <row r="11" spans="1:115" s="32" customFormat="1" ht="14.25">
      <c r="A11" s="35"/>
      <c r="B11" s="157"/>
      <c r="C11" s="552"/>
      <c r="D11" s="552"/>
      <c r="E11" s="552"/>
      <c r="F11" s="552"/>
      <c r="G11" s="552"/>
      <c r="H11" s="552"/>
      <c r="I11" s="552"/>
      <c r="J11" s="552"/>
      <c r="K11" s="552"/>
      <c r="L11" s="552"/>
      <c r="M11" s="552"/>
      <c r="N11" s="552"/>
      <c r="O11" s="552"/>
      <c r="P11" s="552"/>
      <c r="Q11" s="552"/>
      <c r="R11" s="552"/>
      <c r="S11" s="552"/>
      <c r="T11" s="552"/>
      <c r="U11" s="552"/>
      <c r="V11" s="552"/>
      <c r="W11" s="552"/>
      <c r="X11" s="552"/>
      <c r="Y11" s="43"/>
      <c r="Z11" s="43"/>
      <c r="AA11" s="158"/>
      <c r="AB11" s="158"/>
      <c r="AC11" s="158"/>
      <c r="AD11" s="43"/>
      <c r="AE11" s="158"/>
      <c r="AF11" s="158"/>
      <c r="AG11" s="158"/>
      <c r="AH11" s="158"/>
      <c r="AI11" s="158"/>
      <c r="AJ11" s="158"/>
      <c r="AK11" s="158"/>
      <c r="AL11" s="158"/>
      <c r="AM11" s="158"/>
      <c r="AN11" s="158"/>
      <c r="AO11" s="43"/>
      <c r="AP11" s="158"/>
      <c r="AQ11" s="158"/>
      <c r="AR11" s="158"/>
      <c r="AS11" s="158"/>
      <c r="AT11" s="158"/>
      <c r="AU11" s="158"/>
      <c r="AV11" s="158"/>
      <c r="AW11" s="158"/>
      <c r="AX11" s="158"/>
      <c r="AY11" s="158"/>
      <c r="AZ11" s="158"/>
      <c r="BA11" s="158"/>
      <c r="BB11" s="43"/>
      <c r="BC11" s="158"/>
      <c r="BD11" s="158"/>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row>
    <row r="12" ht="14.25">
      <c r="B12" s="105" t="s">
        <v>162</v>
      </c>
    </row>
    <row r="13" spans="2:56" ht="14.25">
      <c r="B13" s="123" t="s">
        <v>163</v>
      </c>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540"/>
      <c r="AQ13" s="540"/>
      <c r="AR13" s="541"/>
      <c r="AS13" s="123" t="s">
        <v>119</v>
      </c>
      <c r="AT13" s="540"/>
      <c r="AU13" s="540"/>
      <c r="AV13" s="540"/>
      <c r="AW13" s="540"/>
      <c r="AX13" s="540"/>
      <c r="AY13" s="540"/>
      <c r="AZ13" s="540"/>
      <c r="BA13" s="540"/>
      <c r="BB13" s="540"/>
      <c r="BC13" s="540"/>
      <c r="BD13" s="541"/>
    </row>
    <row r="14" spans="2:56" ht="14.25">
      <c r="B14" s="111">
        <f>FCE!M7</f>
        <v>0</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3"/>
      <c r="AS14" s="159"/>
      <c r="AT14" s="127"/>
      <c r="AU14" s="127"/>
      <c r="AV14" s="127"/>
      <c r="AW14" s="127"/>
      <c r="AX14" s="127"/>
      <c r="AY14" s="127"/>
      <c r="AZ14" s="127"/>
      <c r="BA14" s="127"/>
      <c r="BB14" s="127"/>
      <c r="BC14" s="127"/>
      <c r="BD14" s="128"/>
    </row>
    <row r="15" spans="2:56" ht="14.25">
      <c r="B15" s="160" t="s">
        <v>164</v>
      </c>
      <c r="C15" s="530"/>
      <c r="D15" s="530"/>
      <c r="E15" s="530"/>
      <c r="F15" s="530"/>
      <c r="G15" s="530"/>
      <c r="H15" s="530"/>
      <c r="I15" s="530"/>
      <c r="J15" s="530"/>
      <c r="K15" s="530"/>
      <c r="L15" s="530"/>
      <c r="M15" s="530"/>
      <c r="N15" s="530"/>
      <c r="O15" s="530"/>
      <c r="P15" s="530"/>
      <c r="Q15" s="530"/>
      <c r="R15" s="530"/>
      <c r="S15" s="530"/>
      <c r="T15" s="532"/>
      <c r="U15" s="160" t="s">
        <v>165</v>
      </c>
      <c r="V15" s="530"/>
      <c r="W15" s="530"/>
      <c r="X15" s="530"/>
      <c r="Y15" s="530"/>
      <c r="Z15" s="530"/>
      <c r="AA15" s="530"/>
      <c r="AB15" s="530"/>
      <c r="AC15" s="530"/>
      <c r="AD15" s="530"/>
      <c r="AE15" s="530"/>
      <c r="AF15" s="530"/>
      <c r="AG15" s="530"/>
      <c r="AH15" s="530"/>
      <c r="AI15" s="530"/>
      <c r="AJ15" s="530"/>
      <c r="AK15" s="530"/>
      <c r="AL15" s="532"/>
      <c r="AM15" s="160" t="s">
        <v>166</v>
      </c>
      <c r="AN15" s="530"/>
      <c r="AO15" s="530"/>
      <c r="AP15" s="530"/>
      <c r="AQ15" s="530"/>
      <c r="AR15" s="530"/>
      <c r="AS15" s="530"/>
      <c r="AT15" s="530"/>
      <c r="AU15" s="530"/>
      <c r="AV15" s="530"/>
      <c r="AW15" s="530"/>
      <c r="AX15" s="530"/>
      <c r="AY15" s="530"/>
      <c r="AZ15" s="530"/>
      <c r="BA15" s="530"/>
      <c r="BB15" s="530"/>
      <c r="BC15" s="530"/>
      <c r="BD15" s="532"/>
    </row>
    <row r="16" spans="2:56" ht="14.25">
      <c r="B16" s="161" t="s">
        <v>692</v>
      </c>
      <c r="C16" s="162"/>
      <c r="D16" s="162"/>
      <c r="E16" s="162"/>
      <c r="F16" s="162"/>
      <c r="G16" s="162"/>
      <c r="H16" s="162"/>
      <c r="I16" s="162"/>
      <c r="J16" s="162"/>
      <c r="K16" s="162"/>
      <c r="L16" s="162"/>
      <c r="M16" s="162"/>
      <c r="N16" s="162"/>
      <c r="O16" s="162"/>
      <c r="P16" s="162"/>
      <c r="Q16" s="162"/>
      <c r="R16" s="162"/>
      <c r="S16" s="162"/>
      <c r="T16" s="163"/>
      <c r="U16" s="111">
        <f>FCE!F18</f>
        <v>0</v>
      </c>
      <c r="V16" s="112"/>
      <c r="W16" s="112"/>
      <c r="X16" s="112"/>
      <c r="Y16" s="112"/>
      <c r="Z16" s="112"/>
      <c r="AA16" s="112"/>
      <c r="AB16" s="112"/>
      <c r="AC16" s="112"/>
      <c r="AD16" s="112"/>
      <c r="AE16" s="112"/>
      <c r="AF16" s="112"/>
      <c r="AG16" s="112"/>
      <c r="AH16" s="112"/>
      <c r="AI16" s="112"/>
      <c r="AJ16" s="112"/>
      <c r="AK16" s="112"/>
      <c r="AL16" s="113"/>
      <c r="AM16" s="164"/>
      <c r="AN16" s="63"/>
      <c r="AO16" s="63"/>
      <c r="AP16" s="63"/>
      <c r="AQ16" s="63"/>
      <c r="AR16" s="63"/>
      <c r="AS16" s="63"/>
      <c r="AT16" s="63"/>
      <c r="AU16" s="63"/>
      <c r="AV16" s="63"/>
      <c r="AW16" s="63"/>
      <c r="AX16" s="63"/>
      <c r="AY16" s="63"/>
      <c r="AZ16" s="63"/>
      <c r="BA16" s="63"/>
      <c r="BB16" s="63"/>
      <c r="BC16" s="63"/>
      <c r="BD16" s="67"/>
    </row>
    <row r="17" spans="2:56" ht="14.25">
      <c r="B17" s="123" t="s">
        <v>167</v>
      </c>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1"/>
      <c r="AD17" s="123" t="s">
        <v>168</v>
      </c>
      <c r="AE17" s="540"/>
      <c r="AF17" s="540"/>
      <c r="AG17" s="540"/>
      <c r="AH17" s="540"/>
      <c r="AI17" s="540"/>
      <c r="AJ17" s="540"/>
      <c r="AK17" s="540"/>
      <c r="AL17" s="541"/>
      <c r="AM17" s="123" t="s">
        <v>210</v>
      </c>
      <c r="AN17" s="540"/>
      <c r="AO17" s="540"/>
      <c r="AP17" s="540"/>
      <c r="AQ17" s="540"/>
      <c r="AR17" s="540"/>
      <c r="AS17" s="540"/>
      <c r="AT17" s="540"/>
      <c r="AU17" s="540"/>
      <c r="AV17" s="540"/>
      <c r="AW17" s="540"/>
      <c r="AX17" s="540"/>
      <c r="AY17" s="540"/>
      <c r="AZ17" s="540"/>
      <c r="BA17" s="540"/>
      <c r="BB17" s="540"/>
      <c r="BC17" s="540"/>
      <c r="BD17" s="541"/>
    </row>
    <row r="18" spans="2:56" ht="14.25">
      <c r="B18" s="111">
        <f>FCE!Y44</f>
        <v>0</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3"/>
      <c r="AD18" s="126">
        <f>FCE!AX44</f>
        <v>0</v>
      </c>
      <c r="AE18" s="127"/>
      <c r="AF18" s="127"/>
      <c r="AG18" s="127"/>
      <c r="AH18" s="127"/>
      <c r="AI18" s="127"/>
      <c r="AJ18" s="127"/>
      <c r="AK18" s="127"/>
      <c r="AL18" s="128"/>
      <c r="AM18" s="964"/>
      <c r="AN18" s="965"/>
      <c r="AO18" s="965"/>
      <c r="AP18" s="965"/>
      <c r="AQ18" s="965"/>
      <c r="AR18" s="965"/>
      <c r="AS18" s="965"/>
      <c r="AT18" s="965"/>
      <c r="AU18" s="965"/>
      <c r="AV18" s="965"/>
      <c r="AW18" s="965"/>
      <c r="AX18" s="965"/>
      <c r="AY18" s="965"/>
      <c r="AZ18" s="965"/>
      <c r="BA18" s="965"/>
      <c r="BB18" s="965"/>
      <c r="BC18" s="965"/>
      <c r="BD18" s="966"/>
    </row>
    <row r="19" spans="2:56" ht="14.2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74"/>
      <c r="AE19" s="74"/>
      <c r="AF19" s="74"/>
      <c r="AG19" s="74"/>
      <c r="AH19" s="74"/>
      <c r="AI19" s="74"/>
      <c r="AJ19" s="74"/>
      <c r="AK19" s="74"/>
      <c r="AL19" s="74"/>
      <c r="AM19" s="967"/>
      <c r="AN19" s="968"/>
      <c r="AO19" s="968"/>
      <c r="AP19" s="968"/>
      <c r="AQ19" s="968"/>
      <c r="AR19" s="968"/>
      <c r="AS19" s="968"/>
      <c r="AT19" s="968"/>
      <c r="AU19" s="968"/>
      <c r="AV19" s="968"/>
      <c r="AW19" s="968"/>
      <c r="AX19" s="968"/>
      <c r="AY19" s="968"/>
      <c r="AZ19" s="968"/>
      <c r="BA19" s="968"/>
      <c r="BB19" s="968"/>
      <c r="BC19" s="968"/>
      <c r="BD19" s="968"/>
    </row>
    <row r="20" spans="2:56" ht="15.75">
      <c r="B20" s="970" t="s">
        <v>444</v>
      </c>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0"/>
      <c r="AI20" s="970"/>
      <c r="AJ20" s="970"/>
      <c r="AK20" s="970"/>
      <c r="AL20" s="970"/>
      <c r="AM20" s="970"/>
      <c r="AN20" s="970"/>
      <c r="AO20" s="970"/>
      <c r="AP20" s="970"/>
      <c r="AQ20" s="970"/>
      <c r="AR20" s="970"/>
      <c r="AS20" s="970"/>
      <c r="AT20" s="970"/>
      <c r="AU20" s="970"/>
      <c r="AV20" s="970"/>
      <c r="AW20" s="970"/>
      <c r="AX20" s="970"/>
      <c r="AY20" s="970"/>
      <c r="AZ20" s="970"/>
      <c r="BA20" s="970"/>
      <c r="BB20" s="970"/>
      <c r="BC20" s="970"/>
      <c r="BD20" s="970"/>
    </row>
    <row r="21" spans="2:56" ht="14.2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74"/>
      <c r="AE21" s="74"/>
      <c r="AF21" s="74"/>
      <c r="AG21" s="74"/>
      <c r="AH21" s="74"/>
      <c r="AI21" s="74"/>
      <c r="AJ21" s="74"/>
      <c r="AK21" s="74"/>
      <c r="AL21" s="74"/>
      <c r="AM21" s="967"/>
      <c r="AN21" s="968"/>
      <c r="AO21" s="968"/>
      <c r="AP21" s="968"/>
      <c r="AQ21" s="968"/>
      <c r="AR21" s="968"/>
      <c r="AS21" s="968"/>
      <c r="AT21" s="968"/>
      <c r="AU21" s="968"/>
      <c r="AV21" s="968"/>
      <c r="AW21" s="968"/>
      <c r="AX21" s="968"/>
      <c r="AY21" s="968"/>
      <c r="AZ21" s="968"/>
      <c r="BA21" s="968"/>
      <c r="BB21" s="968"/>
      <c r="BC21" s="968"/>
      <c r="BD21" s="968"/>
    </row>
    <row r="22" spans="2:56" ht="14.25">
      <c r="B22" s="971" t="s">
        <v>169</v>
      </c>
      <c r="C22" s="972"/>
      <c r="D22" s="972"/>
      <c r="E22" s="972"/>
      <c r="F22" s="972"/>
      <c r="G22" s="972"/>
      <c r="H22" s="972"/>
      <c r="I22" s="972"/>
      <c r="J22" s="972"/>
      <c r="K22" s="972"/>
      <c r="L22" s="973"/>
      <c r="M22" s="971" t="s">
        <v>416</v>
      </c>
      <c r="N22" s="972"/>
      <c r="O22" s="972"/>
      <c r="P22" s="972"/>
      <c r="Q22" s="972"/>
      <c r="R22" s="972"/>
      <c r="S22" s="972"/>
      <c r="T22" s="972"/>
      <c r="U22" s="972"/>
      <c r="V22" s="972"/>
      <c r="W22" s="973"/>
      <c r="X22" s="971" t="s">
        <v>417</v>
      </c>
      <c r="Y22" s="972"/>
      <c r="Z22" s="972"/>
      <c r="AA22" s="972"/>
      <c r="AB22" s="972"/>
      <c r="AC22" s="972"/>
      <c r="AD22" s="972"/>
      <c r="AE22" s="972"/>
      <c r="AF22" s="972"/>
      <c r="AG22" s="972"/>
      <c r="AH22" s="973"/>
      <c r="AI22" s="971" t="s">
        <v>418</v>
      </c>
      <c r="AJ22" s="972"/>
      <c r="AK22" s="972"/>
      <c r="AL22" s="972"/>
      <c r="AM22" s="972"/>
      <c r="AN22" s="972"/>
      <c r="AO22" s="972"/>
      <c r="AP22" s="972"/>
      <c r="AQ22" s="972"/>
      <c r="AR22" s="972"/>
      <c r="AS22" s="973"/>
      <c r="AT22" s="974" t="s">
        <v>419</v>
      </c>
      <c r="AU22" s="975"/>
      <c r="AV22" s="975"/>
      <c r="AW22" s="975"/>
      <c r="AX22" s="975"/>
      <c r="AY22" s="975"/>
      <c r="AZ22" s="975"/>
      <c r="BA22" s="975"/>
      <c r="BB22" s="975"/>
      <c r="BC22" s="975"/>
      <c r="BD22" s="976"/>
    </row>
    <row r="23" spans="2:56" ht="14.25">
      <c r="B23" s="159">
        <f>FCE!L44</f>
        <v>0</v>
      </c>
      <c r="C23" s="127"/>
      <c r="D23" s="127"/>
      <c r="E23" s="127"/>
      <c r="F23" s="127"/>
      <c r="G23" s="127"/>
      <c r="H23" s="127"/>
      <c r="I23" s="127"/>
      <c r="J23" s="127"/>
      <c r="K23" s="127"/>
      <c r="L23" s="128"/>
      <c r="M23" s="760">
        <v>35</v>
      </c>
      <c r="N23" s="66"/>
      <c r="O23" s="66"/>
      <c r="P23" s="66"/>
      <c r="Q23" s="66"/>
      <c r="R23" s="66"/>
      <c r="S23" s="66"/>
      <c r="T23" s="66"/>
      <c r="U23" s="66"/>
      <c r="V23" s="66"/>
      <c r="W23" s="69"/>
      <c r="X23" s="126">
        <f>IF(M23&lt;6,30,IF(M23&lt;15,24,IF(M23&lt;24,18,IF(M23&lt;33,12,IF(M23&gt;32,0)))))</f>
        <v>0</v>
      </c>
      <c r="Y23" s="127"/>
      <c r="Z23" s="127"/>
      <c r="AA23" s="977" t="s">
        <v>420</v>
      </c>
      <c r="AB23" s="978"/>
      <c r="AC23" s="978"/>
      <c r="AD23" s="978"/>
      <c r="AE23" s="978"/>
      <c r="AF23" s="978"/>
      <c r="AG23" s="978"/>
      <c r="AH23" s="979"/>
      <c r="AI23" s="980">
        <f>'Aviso Férias'!AI31</f>
        <v>330</v>
      </c>
      <c r="AJ23" s="981"/>
      <c r="AK23" s="981"/>
      <c r="AL23" s="981"/>
      <c r="AM23" s="981"/>
      <c r="AN23" s="981"/>
      <c r="AO23" s="981"/>
      <c r="AP23" s="981"/>
      <c r="AQ23" s="981"/>
      <c r="AR23" s="981"/>
      <c r="AS23" s="982"/>
      <c r="AT23" s="980">
        <f>'Aviso Férias'!AT31</f>
        <v>342</v>
      </c>
      <c r="AU23" s="981"/>
      <c r="AV23" s="981"/>
      <c r="AW23" s="981"/>
      <c r="AX23" s="981"/>
      <c r="AY23" s="981"/>
      <c r="AZ23" s="981"/>
      <c r="BA23" s="981"/>
      <c r="BB23" s="981"/>
      <c r="BC23" s="981"/>
      <c r="BD23" s="982"/>
    </row>
    <row r="24" spans="2:56" ht="14.25">
      <c r="B24" s="983"/>
      <c r="C24" s="54"/>
      <c r="D24" s="54"/>
      <c r="E24" s="54"/>
      <c r="F24" s="54"/>
      <c r="G24" s="54"/>
      <c r="H24" s="54"/>
      <c r="I24" s="54"/>
      <c r="J24" s="54"/>
      <c r="K24" s="54"/>
      <c r="L24" s="54"/>
      <c r="M24" s="54"/>
      <c r="N24" s="54"/>
      <c r="O24" s="54"/>
      <c r="P24" s="54"/>
      <c r="Q24" s="54"/>
      <c r="R24" s="54"/>
      <c r="S24" s="54"/>
      <c r="T24" s="54"/>
      <c r="U24" s="54"/>
      <c r="V24" s="54"/>
      <c r="W24" s="54"/>
      <c r="X24" s="54"/>
      <c r="Y24" s="54"/>
      <c r="Z24" s="54"/>
      <c r="AA24" s="53"/>
      <c r="AB24" s="54"/>
      <c r="AC24" s="54"/>
      <c r="AD24" s="54"/>
      <c r="AE24" s="54"/>
      <c r="AF24" s="54"/>
      <c r="AG24" s="54"/>
      <c r="AH24" s="54"/>
      <c r="AI24" s="984"/>
      <c r="AJ24" s="984"/>
      <c r="AK24" s="984"/>
      <c r="AL24" s="984"/>
      <c r="AM24" s="984"/>
      <c r="AN24" s="984"/>
      <c r="AO24" s="984"/>
      <c r="AP24" s="984"/>
      <c r="AQ24" s="984"/>
      <c r="AR24" s="984"/>
      <c r="AS24" s="984"/>
      <c r="AT24" s="984"/>
      <c r="AU24" s="984"/>
      <c r="AV24" s="984"/>
      <c r="AW24" s="984"/>
      <c r="AX24" s="984"/>
      <c r="AY24" s="984"/>
      <c r="AZ24" s="984"/>
      <c r="BA24" s="984"/>
      <c r="BB24" s="984"/>
      <c r="BC24" s="984"/>
      <c r="BD24" s="984"/>
    </row>
    <row r="25" spans="2:56" ht="14.25">
      <c r="B25" s="600" t="s">
        <v>421</v>
      </c>
      <c r="C25" s="119"/>
      <c r="D25" s="119"/>
      <c r="E25" s="119"/>
      <c r="F25" s="119"/>
      <c r="G25" s="119"/>
      <c r="H25" s="119"/>
      <c r="I25" s="119"/>
      <c r="J25" s="119"/>
      <c r="K25" s="119"/>
      <c r="L25" s="119"/>
      <c r="M25" s="119"/>
      <c r="N25" s="119"/>
      <c r="O25" s="119"/>
      <c r="P25" s="119"/>
      <c r="Q25" s="119"/>
      <c r="R25" s="119"/>
      <c r="S25" s="119"/>
      <c r="T25" s="119"/>
      <c r="U25" s="119"/>
      <c r="V25" s="119"/>
      <c r="W25" s="120"/>
      <c r="X25" s="600" t="s">
        <v>422</v>
      </c>
      <c r="Y25" s="119"/>
      <c r="Z25" s="119"/>
      <c r="AA25" s="118"/>
      <c r="AB25" s="119"/>
      <c r="AC25" s="119"/>
      <c r="AD25" s="119"/>
      <c r="AE25" s="119"/>
      <c r="AF25" s="119"/>
      <c r="AG25" s="119"/>
      <c r="AH25" s="119"/>
      <c r="AI25" s="985"/>
      <c r="AJ25" s="985"/>
      <c r="AK25" s="985"/>
      <c r="AL25" s="985"/>
      <c r="AM25" s="985"/>
      <c r="AN25" s="985"/>
      <c r="AO25" s="985"/>
      <c r="AP25" s="985"/>
      <c r="AQ25" s="985"/>
      <c r="AR25" s="985"/>
      <c r="AS25" s="986"/>
      <c r="AT25" s="974" t="s">
        <v>423</v>
      </c>
      <c r="AU25" s="975"/>
      <c r="AV25" s="975"/>
      <c r="AW25" s="975"/>
      <c r="AX25" s="975"/>
      <c r="AY25" s="975"/>
      <c r="AZ25" s="975"/>
      <c r="BA25" s="975"/>
      <c r="BB25" s="975"/>
      <c r="BC25" s="975"/>
      <c r="BD25" s="976"/>
    </row>
    <row r="26" spans="2:56" ht="14.25">
      <c r="B26" s="987" t="s">
        <v>424</v>
      </c>
      <c r="C26" s="68"/>
      <c r="D26" s="68"/>
      <c r="E26" s="68"/>
      <c r="F26" s="68"/>
      <c r="G26" s="68"/>
      <c r="H26" s="68"/>
      <c r="I26" s="68"/>
      <c r="J26" s="68"/>
      <c r="K26" s="68"/>
      <c r="L26" s="127" t="s">
        <v>425</v>
      </c>
      <c r="M26" s="127"/>
      <c r="N26" s="988">
        <f>B26+364</f>
        <v>38718</v>
      </c>
      <c r="O26" s="988"/>
      <c r="P26" s="988"/>
      <c r="Q26" s="988"/>
      <c r="R26" s="988"/>
      <c r="S26" s="988"/>
      <c r="T26" s="988"/>
      <c r="U26" s="988"/>
      <c r="V26" s="988"/>
      <c r="W26" s="989"/>
      <c r="X26" s="987" t="s">
        <v>426</v>
      </c>
      <c r="Y26" s="68"/>
      <c r="Z26" s="68"/>
      <c r="AA26" s="68"/>
      <c r="AB26" s="68"/>
      <c r="AC26" s="68"/>
      <c r="AD26" s="68"/>
      <c r="AE26" s="68"/>
      <c r="AF26" s="68"/>
      <c r="AG26" s="68"/>
      <c r="AH26" s="127" t="s">
        <v>425</v>
      </c>
      <c r="AI26" s="127"/>
      <c r="AJ26" s="988">
        <f>X26+X23-1</f>
        <v>38748</v>
      </c>
      <c r="AK26" s="988"/>
      <c r="AL26" s="988"/>
      <c r="AM26" s="988"/>
      <c r="AN26" s="988"/>
      <c r="AO26" s="988"/>
      <c r="AP26" s="988"/>
      <c r="AQ26" s="988"/>
      <c r="AR26" s="988"/>
      <c r="AS26" s="989"/>
      <c r="AT26" s="165">
        <f>AJ26+1</f>
        <v>38749</v>
      </c>
      <c r="AU26" s="988"/>
      <c r="AV26" s="988"/>
      <c r="AW26" s="988"/>
      <c r="AX26" s="988"/>
      <c r="AY26" s="988"/>
      <c r="AZ26" s="988"/>
      <c r="BA26" s="988"/>
      <c r="BB26" s="988"/>
      <c r="BC26" s="988"/>
      <c r="BD26" s="989"/>
    </row>
    <row r="27" spans="2:56" ht="14.2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74"/>
      <c r="AE27" s="74"/>
      <c r="AF27" s="74"/>
      <c r="AG27" s="74"/>
      <c r="AH27" s="74"/>
      <c r="AI27" s="74"/>
      <c r="AJ27" s="74"/>
      <c r="AK27" s="74"/>
      <c r="AL27" s="74"/>
      <c r="AM27" s="967"/>
      <c r="AN27" s="968"/>
      <c r="AO27" s="968"/>
      <c r="AP27" s="968"/>
      <c r="AQ27" s="968"/>
      <c r="AR27" s="968"/>
      <c r="AS27" s="968"/>
      <c r="AT27" s="968"/>
      <c r="AU27" s="968"/>
      <c r="AV27" s="968"/>
      <c r="AW27" s="968"/>
      <c r="AX27" s="968"/>
      <c r="AY27" s="968"/>
      <c r="AZ27" s="968"/>
      <c r="BA27" s="968"/>
      <c r="BB27" s="968"/>
      <c r="BC27" s="968"/>
      <c r="BD27" s="968"/>
    </row>
    <row r="28" spans="2:56" ht="15.75">
      <c r="B28" s="970" t="s">
        <v>445</v>
      </c>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R28" s="970"/>
      <c r="AS28" s="970"/>
      <c r="AT28" s="970"/>
      <c r="AU28" s="970"/>
      <c r="AV28" s="970"/>
      <c r="AW28" s="970"/>
      <c r="AX28" s="970"/>
      <c r="AY28" s="970"/>
      <c r="AZ28" s="970"/>
      <c r="BA28" s="970"/>
      <c r="BB28" s="970"/>
      <c r="BC28" s="970"/>
      <c r="BD28" s="970"/>
    </row>
    <row r="29" spans="2:56" ht="14.25">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74"/>
      <c r="AE29" s="74"/>
      <c r="AF29" s="74"/>
      <c r="AG29" s="74"/>
      <c r="AH29" s="74"/>
      <c r="AI29" s="74"/>
      <c r="AJ29" s="74"/>
      <c r="AK29" s="74"/>
      <c r="AL29" s="74"/>
      <c r="AM29" s="967"/>
      <c r="AN29" s="968"/>
      <c r="AO29" s="968"/>
      <c r="AP29" s="968"/>
      <c r="AQ29" s="968"/>
      <c r="AR29" s="968"/>
      <c r="AS29" s="968"/>
      <c r="AT29" s="968"/>
      <c r="AU29" s="968"/>
      <c r="AV29" s="968"/>
      <c r="AW29" s="968"/>
      <c r="AX29" s="968"/>
      <c r="AY29" s="968"/>
      <c r="AZ29" s="968"/>
      <c r="BA29" s="968"/>
      <c r="BB29" s="968"/>
      <c r="BC29" s="968"/>
      <c r="BD29" s="968"/>
    </row>
    <row r="30" spans="2:56" ht="14.25">
      <c r="B30" s="640" t="s">
        <v>446</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8"/>
      <c r="AS30" s="38"/>
      <c r="AT30" s="38"/>
      <c r="AU30" s="38"/>
      <c r="AV30" s="38"/>
      <c r="AW30" s="38"/>
      <c r="AX30" s="38"/>
      <c r="AY30" s="38"/>
      <c r="AZ30" s="38"/>
      <c r="BA30" s="38"/>
      <c r="BB30" s="38"/>
      <c r="BC30" s="38"/>
      <c r="BD30" s="1014"/>
    </row>
    <row r="31" spans="2:56" s="105" customFormat="1" ht="11.25">
      <c r="B31" s="1015" t="s">
        <v>447</v>
      </c>
      <c r="C31" s="1016"/>
      <c r="D31" s="1016"/>
      <c r="E31" s="1016"/>
      <c r="F31" s="1016"/>
      <c r="G31" s="1016"/>
      <c r="H31" s="1016"/>
      <c r="I31" s="1016"/>
      <c r="J31" s="1016"/>
      <c r="K31" s="1016"/>
      <c r="L31" s="1016"/>
      <c r="M31" s="1016"/>
      <c r="N31" s="1016"/>
      <c r="O31" s="1016"/>
      <c r="P31" s="1016"/>
      <c r="Q31" s="1016"/>
      <c r="R31" s="1016"/>
      <c r="S31" s="1016"/>
      <c r="T31" s="1016"/>
      <c r="U31" s="1016"/>
      <c r="V31" s="1016"/>
      <c r="W31" s="1016"/>
      <c r="X31" s="1016"/>
      <c r="Y31" s="1016"/>
      <c r="Z31" s="1016"/>
      <c r="AA31" s="1016"/>
      <c r="AB31" s="1016"/>
      <c r="AC31" s="1016"/>
      <c r="AD31" s="1016"/>
      <c r="AE31" s="1016"/>
      <c r="AF31" s="1016"/>
      <c r="AG31" s="1017" t="s">
        <v>228</v>
      </c>
      <c r="AH31" s="1018"/>
      <c r="AI31" s="1018"/>
      <c r="AJ31" s="1018"/>
      <c r="AK31" s="1018"/>
      <c r="AL31" s="1018"/>
      <c r="AM31" s="1018"/>
      <c r="AN31" s="1018"/>
      <c r="AO31" s="1018"/>
      <c r="AP31" s="1018"/>
      <c r="AQ31" s="1019"/>
      <c r="AR31" s="1020" t="s">
        <v>228</v>
      </c>
      <c r="AS31" s="1021"/>
      <c r="AT31" s="1021"/>
      <c r="AU31" s="1021"/>
      <c r="AV31" s="1021"/>
      <c r="AW31" s="1021"/>
      <c r="AX31" s="1021"/>
      <c r="AY31" s="1021"/>
      <c r="AZ31" s="1021"/>
      <c r="BA31" s="1021"/>
      <c r="BB31" s="1021"/>
      <c r="BC31" s="1021"/>
      <c r="BD31" s="1022"/>
    </row>
    <row r="32" spans="2:56" ht="14.25">
      <c r="B32" s="1023" t="s">
        <v>448</v>
      </c>
      <c r="C32" s="1024"/>
      <c r="D32" s="1024"/>
      <c r="E32" s="1024"/>
      <c r="F32" s="1024"/>
      <c r="G32" s="1024"/>
      <c r="H32" s="1024"/>
      <c r="I32" s="1024"/>
      <c r="J32" s="1024"/>
      <c r="K32" s="1024"/>
      <c r="L32" s="1024"/>
      <c r="M32" s="1024"/>
      <c r="N32" s="1024"/>
      <c r="O32" s="1024"/>
      <c r="P32" s="1024"/>
      <c r="Q32" s="1024"/>
      <c r="R32" s="1024"/>
      <c r="S32" s="1024"/>
      <c r="T32" s="66">
        <f>X23</f>
        <v>0</v>
      </c>
      <c r="U32" s="66"/>
      <c r="V32" s="66"/>
      <c r="W32" s="977" t="s">
        <v>449</v>
      </c>
      <c r="X32" s="977"/>
      <c r="Y32" s="977"/>
      <c r="Z32" s="66"/>
      <c r="AA32" s="66"/>
      <c r="AB32" s="66"/>
      <c r="AC32" s="977" t="s">
        <v>450</v>
      </c>
      <c r="AD32" s="977"/>
      <c r="AE32" s="977"/>
      <c r="AF32" s="977"/>
      <c r="AG32" s="1025">
        <f>AT23/30*T32</f>
        <v>0</v>
      </c>
      <c r="AH32" s="1026"/>
      <c r="AI32" s="1026"/>
      <c r="AJ32" s="1026"/>
      <c r="AK32" s="1026"/>
      <c r="AL32" s="1026"/>
      <c r="AM32" s="1026"/>
      <c r="AN32" s="1026"/>
      <c r="AO32" s="1026"/>
      <c r="AP32" s="1026"/>
      <c r="AQ32" s="1027"/>
      <c r="AR32" s="1028"/>
      <c r="AS32" s="1029"/>
      <c r="AT32" s="1029"/>
      <c r="AU32" s="1029"/>
      <c r="AV32" s="1029"/>
      <c r="AW32" s="1029"/>
      <c r="AX32" s="1029"/>
      <c r="AY32" s="1029"/>
      <c r="AZ32" s="1029"/>
      <c r="BA32" s="1029"/>
      <c r="BB32" s="1029"/>
      <c r="BC32" s="1029"/>
      <c r="BD32" s="1030"/>
    </row>
    <row r="33" spans="2:56" ht="14.25">
      <c r="B33" s="1031" t="s">
        <v>451</v>
      </c>
      <c r="C33" s="1032"/>
      <c r="D33" s="1032"/>
      <c r="E33" s="1032"/>
      <c r="F33" s="1032"/>
      <c r="G33" s="1032"/>
      <c r="H33" s="1032"/>
      <c r="I33" s="1032"/>
      <c r="J33" s="1032"/>
      <c r="K33" s="1032"/>
      <c r="L33" s="1032"/>
      <c r="M33" s="1032"/>
      <c r="N33" s="1032"/>
      <c r="O33" s="1032"/>
      <c r="P33" s="1032"/>
      <c r="Q33" s="1032"/>
      <c r="R33" s="1032"/>
      <c r="S33" s="1032"/>
      <c r="T33" s="1032"/>
      <c r="U33" s="1032"/>
      <c r="V33" s="1032"/>
      <c r="W33" s="1032"/>
      <c r="X33" s="1032"/>
      <c r="Y33" s="1032"/>
      <c r="Z33" s="1032"/>
      <c r="AA33" s="1032"/>
      <c r="AB33" s="1032"/>
      <c r="AC33" s="1032"/>
      <c r="AD33" s="1032"/>
      <c r="AE33" s="1032"/>
      <c r="AF33" s="1033"/>
      <c r="AG33" s="1034">
        <f>AG32/3</f>
        <v>0</v>
      </c>
      <c r="AH33" s="1034"/>
      <c r="AI33" s="1034"/>
      <c r="AJ33" s="1034"/>
      <c r="AK33" s="1034"/>
      <c r="AL33" s="1034"/>
      <c r="AM33" s="1034"/>
      <c r="AN33" s="1034"/>
      <c r="AO33" s="1034"/>
      <c r="AP33" s="1034"/>
      <c r="AQ33" s="1034"/>
      <c r="AR33" s="1028"/>
      <c r="AS33" s="1029"/>
      <c r="AT33" s="1029"/>
      <c r="AU33" s="1029"/>
      <c r="AV33" s="1029"/>
      <c r="AW33" s="1029"/>
      <c r="AX33" s="1029"/>
      <c r="AY33" s="1029"/>
      <c r="AZ33" s="1029"/>
      <c r="BA33" s="1029"/>
      <c r="BB33" s="1029"/>
      <c r="BC33" s="1029"/>
      <c r="BD33" s="1030"/>
    </row>
    <row r="34" spans="2:56" ht="14.25">
      <c r="B34" s="1035" t="s">
        <v>452</v>
      </c>
      <c r="C34" s="58"/>
      <c r="D34" s="58"/>
      <c r="E34" s="58"/>
      <c r="F34" s="58"/>
      <c r="G34" s="58"/>
      <c r="H34" s="58"/>
      <c r="I34" s="58"/>
      <c r="J34" s="58"/>
      <c r="K34" s="58"/>
      <c r="L34" s="58"/>
      <c r="M34" s="58"/>
      <c r="N34" s="58"/>
      <c r="O34" s="58"/>
      <c r="P34" s="58"/>
      <c r="Q34" s="58"/>
      <c r="R34" s="58"/>
      <c r="S34" s="58"/>
      <c r="T34" s="60">
        <v>0</v>
      </c>
      <c r="U34" s="60"/>
      <c r="V34" s="60"/>
      <c r="W34" s="58" t="s">
        <v>449</v>
      </c>
      <c r="X34" s="58"/>
      <c r="Y34" s="58"/>
      <c r="Z34" s="60"/>
      <c r="AA34" s="60"/>
      <c r="AB34" s="60"/>
      <c r="AC34" s="58" t="s">
        <v>450</v>
      </c>
      <c r="AD34" s="58"/>
      <c r="AE34" s="58"/>
      <c r="AF34" s="1036"/>
      <c r="AG34" s="1037">
        <f>AT23/30*T34</f>
        <v>0</v>
      </c>
      <c r="AH34" s="1037"/>
      <c r="AI34" s="1037"/>
      <c r="AJ34" s="1037"/>
      <c r="AK34" s="1037"/>
      <c r="AL34" s="1037"/>
      <c r="AM34" s="1037"/>
      <c r="AN34" s="1037"/>
      <c r="AO34" s="1037"/>
      <c r="AP34" s="1037"/>
      <c r="AQ34" s="1037"/>
      <c r="AR34" s="1028"/>
      <c r="AS34" s="1029"/>
      <c r="AT34" s="1029"/>
      <c r="AU34" s="1029"/>
      <c r="AV34" s="1029"/>
      <c r="AW34" s="1029"/>
      <c r="AX34" s="1029"/>
      <c r="AY34" s="1029"/>
      <c r="AZ34" s="1029"/>
      <c r="BA34" s="1029"/>
      <c r="BB34" s="1029"/>
      <c r="BC34" s="1029"/>
      <c r="BD34" s="1030"/>
    </row>
    <row r="35" spans="2:56" ht="14.25">
      <c r="B35" s="1038"/>
      <c r="C35" s="1039"/>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40"/>
      <c r="AG35" s="1041"/>
      <c r="AH35" s="1041"/>
      <c r="AI35" s="1041"/>
      <c r="AJ35" s="1041"/>
      <c r="AK35" s="1041"/>
      <c r="AL35" s="1041"/>
      <c r="AM35" s="1041"/>
      <c r="AN35" s="1041"/>
      <c r="AO35" s="1041"/>
      <c r="AP35" s="1041"/>
      <c r="AQ35" s="1041"/>
      <c r="AR35" s="1028"/>
      <c r="AS35" s="1029"/>
      <c r="AT35" s="1029"/>
      <c r="AU35" s="1029"/>
      <c r="AV35" s="1029"/>
      <c r="AW35" s="1029"/>
      <c r="AX35" s="1029"/>
      <c r="AY35" s="1029"/>
      <c r="AZ35" s="1029"/>
      <c r="BA35" s="1029"/>
      <c r="BB35" s="1029"/>
      <c r="BC35" s="1029"/>
      <c r="BD35" s="1030"/>
    </row>
    <row r="36" spans="2:56" ht="14.25">
      <c r="B36" s="1038"/>
      <c r="C36" s="1039"/>
      <c r="D36" s="1039"/>
      <c r="E36" s="1039"/>
      <c r="F36" s="1039"/>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40"/>
      <c r="AG36" s="1042"/>
      <c r="AH36" s="1043"/>
      <c r="AI36" s="1043"/>
      <c r="AJ36" s="1043"/>
      <c r="AK36" s="1043"/>
      <c r="AL36" s="1043"/>
      <c r="AM36" s="1043"/>
      <c r="AN36" s="1043"/>
      <c r="AO36" s="1043"/>
      <c r="AP36" s="1043"/>
      <c r="AQ36" s="1044"/>
      <c r="AR36" s="1045"/>
      <c r="AS36" s="1046"/>
      <c r="AT36" s="1046"/>
      <c r="AU36" s="1046"/>
      <c r="AV36" s="1046"/>
      <c r="AW36" s="1046"/>
      <c r="AX36" s="1046"/>
      <c r="AY36" s="1046"/>
      <c r="AZ36" s="1046"/>
      <c r="BA36" s="1046"/>
      <c r="BB36" s="1046"/>
      <c r="BC36" s="1046"/>
      <c r="BD36" s="1047"/>
    </row>
    <row r="37" spans="2:56" ht="14.25">
      <c r="B37" s="1048" t="s">
        <v>453</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1014"/>
      <c r="AR37" s="1049">
        <f>SUM(AG32:AG36)</f>
        <v>0</v>
      </c>
      <c r="AS37" s="1050"/>
      <c r="AT37" s="1050"/>
      <c r="AU37" s="1050"/>
      <c r="AV37" s="1050"/>
      <c r="AW37" s="1050"/>
      <c r="AX37" s="1050"/>
      <c r="AY37" s="1050"/>
      <c r="AZ37" s="1050"/>
      <c r="BA37" s="1050"/>
      <c r="BB37" s="1050"/>
      <c r="BC37" s="1050"/>
      <c r="BD37" s="1051"/>
    </row>
    <row r="38" spans="2:56" ht="14.25">
      <c r="B38" s="640" t="s">
        <v>454</v>
      </c>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8"/>
      <c r="AS38" s="38"/>
      <c r="AT38" s="38"/>
      <c r="AU38" s="38"/>
      <c r="AV38" s="38"/>
      <c r="AW38" s="38"/>
      <c r="AX38" s="38"/>
      <c r="AY38" s="38"/>
      <c r="AZ38" s="38"/>
      <c r="BA38" s="38"/>
      <c r="BB38" s="38"/>
      <c r="BC38" s="38"/>
      <c r="BD38" s="1014"/>
    </row>
    <row r="39" spans="2:56" s="105" customFormat="1" ht="11.25">
      <c r="B39" s="1015" t="s">
        <v>447</v>
      </c>
      <c r="C39" s="1016"/>
      <c r="D39" s="1016"/>
      <c r="E39" s="1016"/>
      <c r="F39" s="1016"/>
      <c r="G39" s="1016"/>
      <c r="H39" s="1016"/>
      <c r="I39" s="1016"/>
      <c r="J39" s="1016"/>
      <c r="K39" s="1016"/>
      <c r="L39" s="1016"/>
      <c r="M39" s="1016"/>
      <c r="N39" s="1016"/>
      <c r="O39" s="1016"/>
      <c r="P39" s="1016"/>
      <c r="Q39" s="1016"/>
      <c r="R39" s="1016"/>
      <c r="S39" s="1016"/>
      <c r="T39" s="1016"/>
      <c r="U39" s="1016"/>
      <c r="V39" s="1016"/>
      <c r="W39" s="1016"/>
      <c r="X39" s="1016"/>
      <c r="Y39" s="1016"/>
      <c r="Z39" s="1016"/>
      <c r="AA39" s="1016"/>
      <c r="AB39" s="1016"/>
      <c r="AC39" s="1016"/>
      <c r="AD39" s="1016"/>
      <c r="AE39" s="1016"/>
      <c r="AF39" s="1016"/>
      <c r="AG39" s="1017" t="s">
        <v>228</v>
      </c>
      <c r="AH39" s="1018"/>
      <c r="AI39" s="1018"/>
      <c r="AJ39" s="1018"/>
      <c r="AK39" s="1018"/>
      <c r="AL39" s="1018"/>
      <c r="AM39" s="1018"/>
      <c r="AN39" s="1018"/>
      <c r="AO39" s="1018"/>
      <c r="AP39" s="1018"/>
      <c r="AQ39" s="1019"/>
      <c r="AR39" s="1020" t="s">
        <v>228</v>
      </c>
      <c r="AS39" s="1021"/>
      <c r="AT39" s="1021"/>
      <c r="AU39" s="1021"/>
      <c r="AV39" s="1021"/>
      <c r="AW39" s="1021"/>
      <c r="AX39" s="1021"/>
      <c r="AY39" s="1021"/>
      <c r="AZ39" s="1021"/>
      <c r="BA39" s="1021"/>
      <c r="BB39" s="1021"/>
      <c r="BC39" s="1021"/>
      <c r="BD39" s="1022"/>
    </row>
    <row r="40" spans="2:56" ht="14.25">
      <c r="B40" s="1023" t="s">
        <v>455</v>
      </c>
      <c r="C40" s="1024"/>
      <c r="D40" s="1024"/>
      <c r="E40" s="1024"/>
      <c r="F40" s="1024"/>
      <c r="G40" s="1024"/>
      <c r="H40" s="1024"/>
      <c r="I40" s="1024"/>
      <c r="J40" s="1024"/>
      <c r="K40" s="1024"/>
      <c r="L40" s="1024"/>
      <c r="M40" s="1024"/>
      <c r="N40" s="1024"/>
      <c r="O40" s="1024"/>
      <c r="P40" s="1024"/>
      <c r="Q40" s="1024"/>
      <c r="R40" s="1024"/>
      <c r="S40" s="1024"/>
      <c r="T40" s="1024"/>
      <c r="U40" s="1024"/>
      <c r="V40" s="1024"/>
      <c r="W40" s="1024"/>
      <c r="X40" s="1024"/>
      <c r="Y40" s="1052">
        <v>9</v>
      </c>
      <c r="Z40" s="1052"/>
      <c r="AA40" s="1052"/>
      <c r="AB40" s="1052"/>
      <c r="AC40" s="977" t="s">
        <v>404</v>
      </c>
      <c r="AD40" s="977"/>
      <c r="AE40" s="977"/>
      <c r="AF40" s="977"/>
      <c r="AG40" s="1025">
        <f>AR37*Y40%</f>
        <v>0</v>
      </c>
      <c r="AH40" s="1026"/>
      <c r="AI40" s="1026"/>
      <c r="AJ40" s="1026"/>
      <c r="AK40" s="1026"/>
      <c r="AL40" s="1026"/>
      <c r="AM40" s="1026"/>
      <c r="AN40" s="1026"/>
      <c r="AO40" s="1026"/>
      <c r="AP40" s="1026"/>
      <c r="AQ40" s="1027"/>
      <c r="AR40" s="1028"/>
      <c r="AS40" s="1029"/>
      <c r="AT40" s="1029"/>
      <c r="AU40" s="1029"/>
      <c r="AV40" s="1029"/>
      <c r="AW40" s="1029"/>
      <c r="AX40" s="1029"/>
      <c r="AY40" s="1029"/>
      <c r="AZ40" s="1029"/>
      <c r="BA40" s="1029"/>
      <c r="BB40" s="1029"/>
      <c r="BC40" s="1029"/>
      <c r="BD40" s="1030"/>
    </row>
    <row r="41" spans="2:56" ht="14.25">
      <c r="B41" s="1038"/>
      <c r="C41" s="1039"/>
      <c r="D41" s="1039"/>
      <c r="E41" s="1039"/>
      <c r="F41" s="1039"/>
      <c r="G41" s="1039"/>
      <c r="H41" s="1039"/>
      <c r="I41" s="1039"/>
      <c r="J41" s="1039"/>
      <c r="K41" s="1039"/>
      <c r="L41" s="1039"/>
      <c r="M41" s="1039"/>
      <c r="N41" s="1039"/>
      <c r="O41" s="1039"/>
      <c r="P41" s="1039"/>
      <c r="Q41" s="1039"/>
      <c r="R41" s="1039"/>
      <c r="S41" s="1039"/>
      <c r="T41" s="1039"/>
      <c r="U41" s="1039"/>
      <c r="V41" s="1039"/>
      <c r="W41" s="1039"/>
      <c r="X41" s="1039"/>
      <c r="Y41" s="1039"/>
      <c r="Z41" s="1039"/>
      <c r="AA41" s="1039"/>
      <c r="AB41" s="1039"/>
      <c r="AC41" s="1039"/>
      <c r="AD41" s="1039"/>
      <c r="AE41" s="1039"/>
      <c r="AF41" s="1040"/>
      <c r="AG41" s="1053"/>
      <c r="AH41" s="1053"/>
      <c r="AI41" s="1053"/>
      <c r="AJ41" s="1053"/>
      <c r="AK41" s="1053"/>
      <c r="AL41" s="1053"/>
      <c r="AM41" s="1053"/>
      <c r="AN41" s="1053"/>
      <c r="AO41" s="1053"/>
      <c r="AP41" s="1053"/>
      <c r="AQ41" s="1053"/>
      <c r="AR41" s="1028"/>
      <c r="AS41" s="1029"/>
      <c r="AT41" s="1029"/>
      <c r="AU41" s="1029"/>
      <c r="AV41" s="1029"/>
      <c r="AW41" s="1029"/>
      <c r="AX41" s="1029"/>
      <c r="AY41" s="1029"/>
      <c r="AZ41" s="1029"/>
      <c r="BA41" s="1029"/>
      <c r="BB41" s="1029"/>
      <c r="BC41" s="1029"/>
      <c r="BD41" s="1030"/>
    </row>
    <row r="42" spans="2:56" ht="14.25">
      <c r="B42" s="1038"/>
      <c r="C42" s="1039"/>
      <c r="D42" s="1039"/>
      <c r="E42" s="1039"/>
      <c r="F42" s="1039"/>
      <c r="G42" s="1039"/>
      <c r="H42" s="1039"/>
      <c r="I42" s="1039"/>
      <c r="J42" s="1039"/>
      <c r="K42" s="1039"/>
      <c r="L42" s="1039"/>
      <c r="M42" s="1039"/>
      <c r="N42" s="1039"/>
      <c r="O42" s="1039"/>
      <c r="P42" s="1039"/>
      <c r="Q42" s="1039"/>
      <c r="R42" s="1039"/>
      <c r="S42" s="1039"/>
      <c r="T42" s="1039"/>
      <c r="U42" s="1039"/>
      <c r="V42" s="1039"/>
      <c r="W42" s="1039"/>
      <c r="X42" s="1039"/>
      <c r="Y42" s="1039"/>
      <c r="Z42" s="1039"/>
      <c r="AA42" s="1039"/>
      <c r="AB42" s="1039"/>
      <c r="AC42" s="1039"/>
      <c r="AD42" s="1039"/>
      <c r="AE42" s="1039"/>
      <c r="AF42" s="1040"/>
      <c r="AG42" s="1041"/>
      <c r="AH42" s="1041"/>
      <c r="AI42" s="1041"/>
      <c r="AJ42" s="1041"/>
      <c r="AK42" s="1041"/>
      <c r="AL42" s="1041"/>
      <c r="AM42" s="1041"/>
      <c r="AN42" s="1041"/>
      <c r="AO42" s="1041"/>
      <c r="AP42" s="1041"/>
      <c r="AQ42" s="1041"/>
      <c r="AR42" s="1028"/>
      <c r="AS42" s="1029"/>
      <c r="AT42" s="1029"/>
      <c r="AU42" s="1029"/>
      <c r="AV42" s="1029"/>
      <c r="AW42" s="1029"/>
      <c r="AX42" s="1029"/>
      <c r="AY42" s="1029"/>
      <c r="AZ42" s="1029"/>
      <c r="BA42" s="1029"/>
      <c r="BB42" s="1029"/>
      <c r="BC42" s="1029"/>
      <c r="BD42" s="1030"/>
    </row>
    <row r="43" spans="2:56" ht="14.25">
      <c r="B43" s="1038"/>
      <c r="C43" s="1039"/>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39"/>
      <c r="AB43" s="1039"/>
      <c r="AC43" s="1039"/>
      <c r="AD43" s="1039"/>
      <c r="AE43" s="1039"/>
      <c r="AF43" s="1040"/>
      <c r="AG43" s="1042"/>
      <c r="AH43" s="1043"/>
      <c r="AI43" s="1043"/>
      <c r="AJ43" s="1043"/>
      <c r="AK43" s="1043"/>
      <c r="AL43" s="1043"/>
      <c r="AM43" s="1043"/>
      <c r="AN43" s="1043"/>
      <c r="AO43" s="1043"/>
      <c r="AP43" s="1043"/>
      <c r="AQ43" s="1044"/>
      <c r="AR43" s="1045"/>
      <c r="AS43" s="1046"/>
      <c r="AT43" s="1046"/>
      <c r="AU43" s="1046"/>
      <c r="AV43" s="1046"/>
      <c r="AW43" s="1046"/>
      <c r="AX43" s="1046"/>
      <c r="AY43" s="1046"/>
      <c r="AZ43" s="1046"/>
      <c r="BA43" s="1046"/>
      <c r="BB43" s="1046"/>
      <c r="BC43" s="1046"/>
      <c r="BD43" s="1047"/>
    </row>
    <row r="44" spans="2:56" ht="14.25">
      <c r="B44" s="1048" t="s">
        <v>456</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1014"/>
      <c r="AR44" s="1049">
        <f>SUM(AG40:AG43)</f>
        <v>0</v>
      </c>
      <c r="AS44" s="1050"/>
      <c r="AT44" s="1050"/>
      <c r="AU44" s="1050"/>
      <c r="AV44" s="1050"/>
      <c r="AW44" s="1050"/>
      <c r="AX44" s="1050"/>
      <c r="AY44" s="1050"/>
      <c r="AZ44" s="1050"/>
      <c r="BA44" s="1050"/>
      <c r="BB44" s="1050"/>
      <c r="BC44" s="1050"/>
      <c r="BD44" s="1051"/>
    </row>
    <row r="45" spans="2:56" ht="14.25">
      <c r="B45" s="640" t="s">
        <v>457</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8"/>
      <c r="AS45" s="38"/>
      <c r="AT45" s="38"/>
      <c r="AU45" s="38"/>
      <c r="AV45" s="38"/>
      <c r="AW45" s="38"/>
      <c r="AX45" s="38"/>
      <c r="AY45" s="38"/>
      <c r="AZ45" s="38"/>
      <c r="BA45" s="38"/>
      <c r="BB45" s="38"/>
      <c r="BC45" s="38"/>
      <c r="BD45" s="1014"/>
    </row>
    <row r="46" spans="2:56" s="105" customFormat="1" ht="11.25">
      <c r="B46" s="1015" t="s">
        <v>447</v>
      </c>
      <c r="C46" s="1016"/>
      <c r="D46" s="1016"/>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c r="AE46" s="1016"/>
      <c r="AF46" s="1016"/>
      <c r="AG46" s="1016"/>
      <c r="AH46" s="1016"/>
      <c r="AI46" s="1016"/>
      <c r="AJ46" s="1016"/>
      <c r="AK46" s="1016"/>
      <c r="AL46" s="1016"/>
      <c r="AM46" s="1016"/>
      <c r="AN46" s="1016"/>
      <c r="AO46" s="1016"/>
      <c r="AP46" s="1016"/>
      <c r="AQ46" s="1054"/>
      <c r="AR46" s="1020" t="s">
        <v>228</v>
      </c>
      <c r="AS46" s="1021"/>
      <c r="AT46" s="1021"/>
      <c r="AU46" s="1021"/>
      <c r="AV46" s="1021"/>
      <c r="AW46" s="1021"/>
      <c r="AX46" s="1021"/>
      <c r="AY46" s="1021"/>
      <c r="AZ46" s="1021"/>
      <c r="BA46" s="1021"/>
      <c r="BB46" s="1021"/>
      <c r="BC46" s="1021"/>
      <c r="BD46" s="1022"/>
    </row>
    <row r="47" spans="2:56" ht="14.25">
      <c r="B47" s="111" t="s">
        <v>458</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3"/>
      <c r="AR47" s="1055">
        <f>AR37-AR44</f>
        <v>0</v>
      </c>
      <c r="AS47" s="166"/>
      <c r="AT47" s="166"/>
      <c r="AU47" s="166"/>
      <c r="AV47" s="166"/>
      <c r="AW47" s="166"/>
      <c r="AX47" s="166"/>
      <c r="AY47" s="166"/>
      <c r="AZ47" s="166"/>
      <c r="BA47" s="166"/>
      <c r="BB47" s="166"/>
      <c r="BC47" s="166"/>
      <c r="BD47" s="167"/>
    </row>
    <row r="48" spans="2:56" s="32" customFormat="1" ht="12.75">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4"/>
      <c r="AE48" s="54"/>
      <c r="AF48" s="54"/>
      <c r="AG48" s="54"/>
      <c r="AH48" s="54"/>
      <c r="AI48" s="54"/>
      <c r="AJ48" s="54"/>
      <c r="AK48" s="54"/>
      <c r="AL48" s="54"/>
      <c r="AM48" s="983"/>
      <c r="AN48" s="994"/>
      <c r="AO48" s="994"/>
      <c r="AP48" s="994"/>
      <c r="AQ48" s="994"/>
      <c r="AR48" s="994"/>
      <c r="AS48" s="994"/>
      <c r="AT48" s="994"/>
      <c r="AU48" s="994"/>
      <c r="AV48" s="994"/>
      <c r="AW48" s="994"/>
      <c r="AX48" s="994"/>
      <c r="AY48" s="994"/>
      <c r="AZ48" s="994"/>
      <c r="BA48" s="994"/>
      <c r="BB48" s="994"/>
      <c r="BC48" s="994"/>
      <c r="BD48" s="994"/>
    </row>
    <row r="49" spans="2:56" s="32" customFormat="1" ht="12.75">
      <c r="B49" s="53" t="s">
        <v>459</v>
      </c>
      <c r="C49" s="53"/>
      <c r="D49" s="53"/>
      <c r="E49" s="53"/>
      <c r="F49" s="53"/>
      <c r="G49" s="53"/>
      <c r="H49" s="53"/>
      <c r="I49" s="53"/>
      <c r="J49" s="53"/>
      <c r="K49" s="53"/>
      <c r="L49" s="634" t="str">
        <f>'Cad. Emp'!R7</f>
        <v>AUDITEC CONTABILIDADE LTDA</v>
      </c>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row>
    <row r="50" spans="2:56" s="32" customFormat="1" ht="12.75">
      <c r="B50" s="53" t="s">
        <v>460</v>
      </c>
      <c r="C50" s="53"/>
      <c r="D50" s="53"/>
      <c r="E50" s="53"/>
      <c r="F50" s="53"/>
      <c r="G50" s="53"/>
      <c r="H50" s="53"/>
      <c r="I50" s="53"/>
      <c r="J50" s="53"/>
      <c r="K50" s="53"/>
      <c r="L50" s="53"/>
      <c r="M50" s="1056">
        <f>AR47</f>
        <v>0</v>
      </c>
      <c r="N50" s="79"/>
      <c r="O50" s="79"/>
      <c r="P50" s="79"/>
      <c r="Q50" s="79"/>
      <c r="R50" s="79"/>
      <c r="S50" s="79"/>
      <c r="T50" s="1057" t="s">
        <v>461</v>
      </c>
      <c r="U50" s="1057"/>
      <c r="V50" s="1057"/>
      <c r="W50" s="1057"/>
      <c r="X50" s="1057"/>
      <c r="Y50" s="1057"/>
      <c r="Z50" s="1057"/>
      <c r="AA50" s="1057"/>
      <c r="AB50" s="1057"/>
      <c r="AC50" s="1057"/>
      <c r="AD50" s="1057"/>
      <c r="AE50" s="1057"/>
      <c r="AF50" s="1057"/>
      <c r="AG50" s="1057"/>
      <c r="AH50" s="1057"/>
      <c r="AI50" s="1057"/>
      <c r="AJ50" s="1057"/>
      <c r="AK50" s="1057"/>
      <c r="AL50" s="1057"/>
      <c r="AM50" s="1057"/>
      <c r="AN50" s="1057"/>
      <c r="AO50" s="1057"/>
      <c r="AP50" s="1057"/>
      <c r="AQ50" s="1057"/>
      <c r="AR50" s="1057"/>
      <c r="AS50" s="1057"/>
      <c r="AT50" s="1057"/>
      <c r="AU50" s="1057"/>
      <c r="AV50" s="1057"/>
      <c r="AW50" s="1057"/>
      <c r="AX50" s="1057"/>
      <c r="AY50" s="1057"/>
      <c r="AZ50" s="1057"/>
      <c r="BA50" s="1057"/>
      <c r="BB50" s="1057"/>
      <c r="BC50" s="1057"/>
      <c r="BD50" s="1057"/>
    </row>
    <row r="51" spans="2:56" s="32" customFormat="1" ht="12.75">
      <c r="B51" s="1058" t="s">
        <v>462</v>
      </c>
      <c r="C51" s="1058"/>
      <c r="D51" s="1058"/>
      <c r="E51" s="1058"/>
      <c r="F51" s="1058"/>
      <c r="G51" s="1058"/>
      <c r="H51" s="1058"/>
      <c r="I51" s="1058"/>
      <c r="J51" s="1058"/>
      <c r="K51" s="1058"/>
      <c r="L51" s="1058"/>
      <c r="M51" s="1058"/>
      <c r="N51" s="1058"/>
      <c r="O51" s="1058"/>
      <c r="P51" s="1058"/>
      <c r="Q51" s="1058"/>
      <c r="R51" s="1058"/>
      <c r="S51" s="1058"/>
      <c r="T51" s="1058"/>
      <c r="U51" s="1058"/>
      <c r="V51" s="1058"/>
      <c r="W51" s="1058"/>
      <c r="X51" s="1058"/>
      <c r="Y51" s="1058"/>
      <c r="Z51" s="1058"/>
      <c r="AA51" s="1058"/>
      <c r="AB51" s="1058"/>
      <c r="AC51" s="1058"/>
      <c r="AD51" s="1058"/>
      <c r="AE51" s="1058"/>
      <c r="AF51" s="1058"/>
      <c r="AG51" s="1058"/>
      <c r="AH51" s="1058"/>
      <c r="AI51" s="1058"/>
      <c r="AJ51" s="1058"/>
      <c r="AK51" s="1058"/>
      <c r="AL51" s="1058"/>
      <c r="AM51" s="1058"/>
      <c r="AN51" s="1058"/>
      <c r="AO51" s="1058"/>
      <c r="AP51" s="1058"/>
      <c r="AQ51" s="1058"/>
      <c r="AR51" s="1058"/>
      <c r="AS51" s="1058"/>
      <c r="AT51" s="1058"/>
      <c r="AU51" s="1058"/>
      <c r="AV51" s="1058"/>
      <c r="AW51" s="1058"/>
      <c r="AX51" s="1058"/>
      <c r="AY51" s="1058"/>
      <c r="AZ51" s="1058"/>
      <c r="BA51" s="1058"/>
      <c r="BB51" s="1058"/>
      <c r="BC51" s="1058"/>
      <c r="BD51" s="1058"/>
    </row>
    <row r="52" spans="2:56" s="32" customFormat="1" ht="12.75">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4"/>
      <c r="AE52" s="54"/>
      <c r="AF52" s="54"/>
      <c r="AG52" s="54"/>
      <c r="AH52" s="54"/>
      <c r="AI52" s="54"/>
      <c r="AJ52" s="54"/>
      <c r="AK52" s="54"/>
      <c r="AL52" s="54"/>
      <c r="AM52" s="983"/>
      <c r="AN52" s="994"/>
      <c r="AO52" s="994"/>
      <c r="AP52" s="994"/>
      <c r="AQ52" s="994"/>
      <c r="AR52" s="994"/>
      <c r="AS52" s="994"/>
      <c r="AT52" s="994"/>
      <c r="AU52" s="994"/>
      <c r="AV52" s="994"/>
      <c r="AW52" s="994"/>
      <c r="AX52" s="994"/>
      <c r="AY52" s="994"/>
      <c r="AZ52" s="994"/>
      <c r="BA52" s="994"/>
      <c r="BB52" s="994"/>
      <c r="BC52" s="994"/>
      <c r="BD52" s="994"/>
    </row>
    <row r="53" spans="2:56" s="105" customFormat="1" ht="12.75">
      <c r="B53" s="1059">
        <f>FCE!C51</f>
        <v>0</v>
      </c>
      <c r="C53" s="1059"/>
      <c r="D53" s="1059"/>
      <c r="E53" s="1059"/>
      <c r="F53" s="1059"/>
      <c r="G53" s="1059"/>
      <c r="H53" s="1059"/>
      <c r="I53" s="1059"/>
      <c r="J53" s="1059"/>
      <c r="K53" s="1059"/>
      <c r="L53" s="1059"/>
      <c r="M53" s="1059"/>
      <c r="N53" s="1059"/>
      <c r="O53" s="1059"/>
      <c r="P53" s="1059"/>
      <c r="Q53" s="1059"/>
      <c r="R53" s="1059"/>
      <c r="S53" s="1059"/>
      <c r="T53" s="1059"/>
      <c r="U53" s="1059"/>
      <c r="V53" s="1059"/>
      <c r="W53" s="1059"/>
      <c r="X53" s="1059"/>
      <c r="Y53" s="1059"/>
      <c r="Z53" s="1059"/>
      <c r="AA53" s="35" t="s">
        <v>91</v>
      </c>
      <c r="AB53" s="995">
        <f>'Aviso Férias'!X34-5</f>
        <v>38744</v>
      </c>
      <c r="AC53" s="995"/>
      <c r="AD53" s="995"/>
      <c r="AE53" s="995"/>
      <c r="AF53" s="995"/>
      <c r="AG53" s="995"/>
      <c r="AH53" s="995"/>
      <c r="AI53" s="995"/>
      <c r="AJ53" s="995"/>
      <c r="AK53" s="995"/>
      <c r="AL53" s="995"/>
      <c r="AM53" s="995"/>
      <c r="AN53" s="995"/>
      <c r="AO53" s="995"/>
      <c r="AP53" s="54"/>
      <c r="AQ53" s="54"/>
      <c r="AR53" s="54"/>
      <c r="AS53" s="54"/>
      <c r="AT53" s="54"/>
      <c r="AU53" s="54"/>
      <c r="AV53" s="54"/>
      <c r="AW53" s="54"/>
      <c r="AX53" s="148"/>
      <c r="AY53" s="148"/>
      <c r="AZ53" s="148"/>
      <c r="BA53" s="148"/>
      <c r="BB53" s="148"/>
      <c r="BC53" s="148"/>
      <c r="BD53" s="148"/>
    </row>
    <row r="54" spans="2:56" s="105" customFormat="1" ht="12.75">
      <c r="B54" s="996"/>
      <c r="C54" s="996"/>
      <c r="D54" s="996"/>
      <c r="E54" s="996"/>
      <c r="F54" s="996"/>
      <c r="G54" s="996"/>
      <c r="H54" s="996"/>
      <c r="I54" s="996"/>
      <c r="J54" s="996"/>
      <c r="K54" s="996"/>
      <c r="L54" s="996"/>
      <c r="M54" s="996"/>
      <c r="N54" s="996"/>
      <c r="O54" s="996"/>
      <c r="P54" s="996"/>
      <c r="Q54" s="996"/>
      <c r="R54" s="996"/>
      <c r="S54" s="996"/>
      <c r="T54" s="996"/>
      <c r="U54" s="996"/>
      <c r="V54" s="996"/>
      <c r="W54" s="996"/>
      <c r="X54" s="996"/>
      <c r="Y54" s="996"/>
      <c r="Z54" s="996"/>
      <c r="AA54" s="35"/>
      <c r="AB54" s="70"/>
      <c r="AC54" s="70"/>
      <c r="AD54" s="70"/>
      <c r="AE54" s="35"/>
      <c r="AF54" s="35"/>
      <c r="AG54" s="74"/>
      <c r="AH54" s="74"/>
      <c r="AI54" s="74"/>
      <c r="AJ54" s="74"/>
      <c r="AK54" s="74"/>
      <c r="AL54" s="74"/>
      <c r="AM54" s="74"/>
      <c r="AN54" s="74"/>
      <c r="AO54" s="74"/>
      <c r="AP54" s="74"/>
      <c r="AQ54" s="54"/>
      <c r="AR54" s="54"/>
      <c r="AS54" s="74"/>
      <c r="AT54" s="74"/>
      <c r="AU54" s="74"/>
      <c r="AV54" s="74"/>
      <c r="AW54" s="74"/>
      <c r="AX54" s="148"/>
      <c r="AY54" s="148"/>
      <c r="AZ54" s="148"/>
      <c r="BA54" s="148"/>
      <c r="BB54" s="148"/>
      <c r="BC54" s="148"/>
      <c r="BD54" s="148"/>
    </row>
    <row r="55" spans="2:56" s="32" customFormat="1" ht="12.75">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4"/>
      <c r="AE55" s="54"/>
      <c r="AF55" s="54"/>
      <c r="AG55" s="54"/>
      <c r="AH55" s="54"/>
      <c r="AI55" s="54"/>
      <c r="AJ55" s="54"/>
      <c r="AK55" s="54"/>
      <c r="AL55" s="54"/>
      <c r="AM55" s="983"/>
      <c r="AN55" s="994"/>
      <c r="AO55" s="994"/>
      <c r="AP55" s="994"/>
      <c r="AQ55" s="994"/>
      <c r="AR55" s="994"/>
      <c r="AS55" s="994"/>
      <c r="AT55" s="994"/>
      <c r="AU55" s="994"/>
      <c r="AV55" s="994"/>
      <c r="AW55" s="994"/>
      <c r="AX55" s="994"/>
      <c r="AY55" s="994"/>
      <c r="AZ55" s="994"/>
      <c r="BA55" s="994"/>
      <c r="BB55" s="994"/>
      <c r="BC55" s="994"/>
      <c r="BD55" s="994"/>
    </row>
    <row r="56" spans="2:56" s="32" customFormat="1" ht="12.75">
      <c r="B56" s="53"/>
      <c r="C56" s="53"/>
      <c r="D56" s="53"/>
      <c r="E56" s="53"/>
      <c r="F56" s="53"/>
      <c r="G56" s="53"/>
      <c r="H56" s="53"/>
      <c r="I56" s="53"/>
      <c r="J56" s="53"/>
      <c r="K56" s="53"/>
      <c r="L56" s="53"/>
      <c r="M56" s="53"/>
      <c r="N56" s="53"/>
      <c r="O56" s="53"/>
      <c r="P56" s="53"/>
      <c r="Q56" s="53"/>
      <c r="R56" s="53"/>
      <c r="S56" s="53"/>
      <c r="T56" s="53"/>
      <c r="U56" s="53"/>
      <c r="V56" s="53"/>
      <c r="W56" s="53"/>
      <c r="X56" s="53"/>
      <c r="Y56" s="53"/>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row>
    <row r="57" spans="2:56" s="105" customFormat="1" ht="11.25">
      <c r="B57" s="148"/>
      <c r="C57" s="148"/>
      <c r="D57" s="148"/>
      <c r="E57" s="148"/>
      <c r="F57" s="148"/>
      <c r="G57" s="148"/>
      <c r="H57" s="148"/>
      <c r="I57" s="148"/>
      <c r="J57" s="148"/>
      <c r="K57" s="148"/>
      <c r="L57" s="148"/>
      <c r="M57" s="148"/>
      <c r="N57" s="148"/>
      <c r="O57" s="154"/>
      <c r="P57" s="148"/>
      <c r="Q57" s="148"/>
      <c r="R57" s="148"/>
      <c r="S57" s="148"/>
      <c r="T57" s="148"/>
      <c r="U57" s="148"/>
      <c r="V57" s="148"/>
      <c r="W57" s="148"/>
      <c r="X57" s="148"/>
      <c r="Y57" s="148"/>
      <c r="Z57" s="1018" t="s">
        <v>156</v>
      </c>
      <c r="AA57" s="1018"/>
      <c r="AB57" s="1018"/>
      <c r="AC57" s="1018"/>
      <c r="AD57" s="1018"/>
      <c r="AE57" s="1018"/>
      <c r="AF57" s="1018"/>
      <c r="AG57" s="1018"/>
      <c r="AH57" s="1018"/>
      <c r="AI57" s="1018"/>
      <c r="AJ57" s="1018"/>
      <c r="AK57" s="1018"/>
      <c r="AL57" s="1018"/>
      <c r="AM57" s="1018"/>
      <c r="AN57" s="1018"/>
      <c r="AO57" s="1018"/>
      <c r="AP57" s="1018"/>
      <c r="AQ57" s="1018"/>
      <c r="AR57" s="1018"/>
      <c r="AS57" s="1018"/>
      <c r="AT57" s="1018"/>
      <c r="AU57" s="1018"/>
      <c r="AV57" s="1018"/>
      <c r="AW57" s="1018"/>
      <c r="AX57" s="1018"/>
      <c r="AY57" s="1018"/>
      <c r="AZ57" s="1018"/>
      <c r="BA57" s="1018"/>
      <c r="BB57" s="1018"/>
      <c r="BC57" s="1018"/>
      <c r="BD57" s="1018"/>
    </row>
    <row r="58" spans="2:56" s="105" customFormat="1" ht="11.25">
      <c r="B58" s="148"/>
      <c r="C58" s="628"/>
      <c r="D58" s="628"/>
      <c r="E58" s="628"/>
      <c r="F58" s="628"/>
      <c r="G58" s="628"/>
      <c r="H58" s="628"/>
      <c r="I58" s="628"/>
      <c r="J58" s="628"/>
      <c r="K58" s="628"/>
      <c r="L58" s="628"/>
      <c r="M58" s="628"/>
      <c r="N58" s="628"/>
      <c r="O58" s="628"/>
      <c r="P58" s="628"/>
      <c r="Q58" s="628"/>
      <c r="R58" s="628"/>
      <c r="S58" s="628"/>
      <c r="T58" s="628"/>
      <c r="U58" s="628"/>
      <c r="V58" s="628"/>
      <c r="W58" s="628"/>
      <c r="X58" s="628"/>
      <c r="Y58" s="628"/>
      <c r="Z58" s="147">
        <f>FCE!M7</f>
        <v>0</v>
      </c>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8"/>
    </row>
    <row r="59" spans="2:56" s="32" customFormat="1" ht="12.75">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4"/>
      <c r="AE59" s="54"/>
      <c r="AF59" s="54"/>
      <c r="AG59" s="54"/>
      <c r="AH59" s="54"/>
      <c r="AI59" s="54"/>
      <c r="AJ59" s="54"/>
      <c r="AK59" s="54"/>
      <c r="AL59" s="54"/>
      <c r="AM59" s="983"/>
      <c r="AN59" s="994"/>
      <c r="AO59" s="994"/>
      <c r="AP59" s="994"/>
      <c r="AQ59" s="994"/>
      <c r="AR59" s="994"/>
      <c r="AS59" s="994"/>
      <c r="AT59" s="994"/>
      <c r="AU59" s="994"/>
      <c r="AV59" s="994"/>
      <c r="AW59" s="994"/>
      <c r="AX59" s="994"/>
      <c r="AY59" s="994"/>
      <c r="AZ59" s="994"/>
      <c r="BA59" s="994"/>
      <c r="BB59" s="994"/>
      <c r="BC59" s="994"/>
      <c r="BD59" s="994"/>
    </row>
    <row r="60" spans="2:56" s="32" customFormat="1" ht="12.75">
      <c r="B60" s="1060" t="s">
        <v>463</v>
      </c>
      <c r="C60" s="1060"/>
      <c r="D60" s="1060"/>
      <c r="E60" s="1060" t="s">
        <v>464</v>
      </c>
      <c r="F60" s="1060"/>
      <c r="G60" s="1060"/>
      <c r="H60" s="1060"/>
      <c r="I60" s="1060"/>
      <c r="J60" s="1060"/>
      <c r="K60" s="1060"/>
      <c r="L60" s="1060"/>
      <c r="M60" s="1060"/>
      <c r="N60" s="1060"/>
      <c r="O60" s="1060"/>
      <c r="P60" s="1060"/>
      <c r="Q60" s="1060"/>
      <c r="R60" s="1060"/>
      <c r="S60" s="1060"/>
      <c r="T60" s="1060"/>
      <c r="U60" s="1060"/>
      <c r="V60" s="1060"/>
      <c r="W60" s="1060"/>
      <c r="X60" s="1060"/>
      <c r="Y60" s="1060"/>
      <c r="Z60" s="1060"/>
      <c r="AA60" s="1060"/>
      <c r="AB60" s="1060"/>
      <c r="AC60" s="1060"/>
      <c r="AD60" s="1060"/>
      <c r="AE60" s="1060"/>
      <c r="AF60" s="1060"/>
      <c r="AG60" s="1060"/>
      <c r="AH60" s="1060"/>
      <c r="AI60" s="1060"/>
      <c r="AJ60" s="1060"/>
      <c r="AK60" s="1060"/>
      <c r="AL60" s="1060"/>
      <c r="AM60" s="1060"/>
      <c r="AN60" s="1060"/>
      <c r="AO60" s="1060"/>
      <c r="AP60" s="1060"/>
      <c r="AQ60" s="1060"/>
      <c r="AR60" s="1060"/>
      <c r="AS60" s="1060"/>
      <c r="AT60" s="1060"/>
      <c r="AU60" s="1060"/>
      <c r="AV60" s="1060"/>
      <c r="AW60" s="1060"/>
      <c r="AX60" s="1060"/>
      <c r="AY60" s="1060"/>
      <c r="AZ60" s="1060"/>
      <c r="BA60" s="1060"/>
      <c r="BB60" s="1060"/>
      <c r="BC60" s="1060"/>
      <c r="BD60" s="1060"/>
    </row>
    <row r="61" spans="2:56" s="32" customFormat="1" ht="12.75">
      <c r="B61" s="998"/>
      <c r="C61" s="998"/>
      <c r="D61" s="998"/>
      <c r="E61" s="998"/>
      <c r="F61" s="998"/>
      <c r="G61" s="998"/>
      <c r="H61" s="998"/>
      <c r="I61" s="998"/>
      <c r="J61" s="998"/>
      <c r="K61" s="998"/>
      <c r="L61" s="998"/>
      <c r="M61" s="998"/>
      <c r="N61" s="998"/>
      <c r="O61" s="998"/>
      <c r="P61" s="998"/>
      <c r="Q61" s="998"/>
      <c r="R61" s="998"/>
      <c r="S61" s="998"/>
      <c r="T61" s="998"/>
      <c r="U61" s="998"/>
      <c r="V61" s="998"/>
      <c r="W61" s="998"/>
      <c r="X61" s="998"/>
      <c r="Y61" s="998"/>
      <c r="Z61" s="998"/>
      <c r="AA61" s="998"/>
      <c r="AB61" s="998"/>
      <c r="AC61" s="998"/>
      <c r="AD61" s="998"/>
      <c r="AE61" s="998"/>
      <c r="AF61" s="998"/>
      <c r="AG61" s="998"/>
      <c r="AH61" s="998"/>
      <c r="AI61" s="998"/>
      <c r="AJ61" s="998"/>
      <c r="AK61" s="998"/>
      <c r="AL61" s="998"/>
      <c r="AM61" s="998"/>
      <c r="AN61" s="998"/>
      <c r="AO61" s="998"/>
      <c r="AP61" s="998"/>
      <c r="AQ61" s="998"/>
      <c r="AR61" s="998"/>
      <c r="AS61" s="998"/>
      <c r="AT61" s="998"/>
      <c r="AU61" s="998"/>
      <c r="AV61" s="998"/>
      <c r="AW61" s="998"/>
      <c r="AX61" s="998"/>
      <c r="AY61" s="998"/>
      <c r="AZ61" s="998"/>
      <c r="BA61" s="998"/>
      <c r="BB61" s="998"/>
      <c r="BC61" s="998"/>
      <c r="BD61" s="998"/>
    </row>
    <row r="62" spans="2:56" s="32" customFormat="1" ht="12.75">
      <c r="B62" s="1000"/>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9"/>
      <c r="AE62" s="119"/>
      <c r="AF62" s="119"/>
      <c r="AG62" s="119"/>
      <c r="AH62" s="119"/>
      <c r="AI62" s="119"/>
      <c r="AJ62" s="119"/>
      <c r="AK62" s="119"/>
      <c r="AL62" s="119"/>
      <c r="AM62" s="1001"/>
      <c r="AN62" s="1002"/>
      <c r="AO62" s="1002"/>
      <c r="AP62" s="1002"/>
      <c r="AQ62" s="1002"/>
      <c r="AR62" s="1002"/>
      <c r="AS62" s="1002"/>
      <c r="AT62" s="1002"/>
      <c r="AU62" s="1002"/>
      <c r="AV62" s="1002"/>
      <c r="AW62" s="1002"/>
      <c r="AX62" s="1002"/>
      <c r="AY62" s="1002"/>
      <c r="AZ62" s="1002"/>
      <c r="BA62" s="1002"/>
      <c r="BB62" s="1002"/>
      <c r="BC62" s="1002"/>
      <c r="BD62" s="1003"/>
    </row>
    <row r="63" spans="2:56" s="32" customFormat="1" ht="12.75">
      <c r="B63" s="1004" t="s">
        <v>432</v>
      </c>
      <c r="C63" s="1005"/>
      <c r="D63" s="1005"/>
      <c r="E63" s="1005"/>
      <c r="F63" s="1005"/>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5"/>
      <c r="AY63" s="1005"/>
      <c r="AZ63" s="1005"/>
      <c r="BA63" s="1005"/>
      <c r="BB63" s="1005"/>
      <c r="BC63" s="1005"/>
      <c r="BD63" s="1006"/>
    </row>
    <row r="64" spans="2:56" s="32" customFormat="1" ht="12.75">
      <c r="B64" s="42"/>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4"/>
      <c r="AE64" s="54"/>
      <c r="AF64" s="54"/>
      <c r="AG64" s="54"/>
      <c r="AH64" s="54"/>
      <c r="AI64" s="54"/>
      <c r="AJ64" s="54"/>
      <c r="AK64" s="54"/>
      <c r="AL64" s="54"/>
      <c r="AM64" s="983"/>
      <c r="AN64" s="994"/>
      <c r="AO64" s="994"/>
      <c r="AP64" s="994"/>
      <c r="AQ64" s="994"/>
      <c r="AR64" s="994"/>
      <c r="AS64" s="994"/>
      <c r="AT64" s="994"/>
      <c r="AU64" s="994"/>
      <c r="AV64" s="994"/>
      <c r="AW64" s="994"/>
      <c r="AX64" s="994"/>
      <c r="AY64" s="994"/>
      <c r="AZ64" s="994"/>
      <c r="BA64" s="994"/>
      <c r="BB64" s="994"/>
      <c r="BC64" s="994"/>
      <c r="BD64" s="1007"/>
    </row>
    <row r="65" spans="2:56" s="32" customFormat="1" ht="12.75">
      <c r="B65" s="715" t="s">
        <v>433</v>
      </c>
      <c r="C65" s="53"/>
      <c r="D65" s="53"/>
      <c r="E65" s="53"/>
      <c r="F65" s="53"/>
      <c r="G65" s="53"/>
      <c r="H65" s="53"/>
      <c r="I65" s="53"/>
      <c r="J65" s="53"/>
      <c r="K65" s="53"/>
      <c r="L65" s="53"/>
      <c r="M65" s="53"/>
      <c r="N65" s="35"/>
      <c r="O65" s="720" t="s">
        <v>434</v>
      </c>
      <c r="P65" s="53"/>
      <c r="Q65" s="53"/>
      <c r="R65" s="53"/>
      <c r="S65" s="53"/>
      <c r="T65" s="53"/>
      <c r="U65" s="53"/>
      <c r="V65" s="53"/>
      <c r="W65" s="53"/>
      <c r="X65" s="53"/>
      <c r="Y65" s="53"/>
      <c r="Z65" s="53"/>
      <c r="AA65" s="53"/>
      <c r="AB65" s="53"/>
      <c r="AC65" s="53"/>
      <c r="AD65" s="720" t="s">
        <v>435</v>
      </c>
      <c r="AE65" s="54"/>
      <c r="AF65" s="54"/>
      <c r="AG65" s="54"/>
      <c r="AH65" s="54"/>
      <c r="AI65" s="54"/>
      <c r="AJ65" s="54"/>
      <c r="AK65" s="54"/>
      <c r="AL65" s="54"/>
      <c r="AM65" s="983"/>
      <c r="AN65" s="994"/>
      <c r="AO65" s="994"/>
      <c r="AP65" s="994"/>
      <c r="AQ65" s="994"/>
      <c r="AR65" s="720" t="s">
        <v>436</v>
      </c>
      <c r="AS65" s="994"/>
      <c r="AT65" s="994"/>
      <c r="AU65" s="994"/>
      <c r="AV65" s="994"/>
      <c r="AW65" s="994"/>
      <c r="AX65" s="994"/>
      <c r="AY65" s="994"/>
      <c r="AZ65" s="994"/>
      <c r="BA65" s="994"/>
      <c r="BB65" s="994"/>
      <c r="BC65" s="994"/>
      <c r="BD65" s="1007"/>
    </row>
    <row r="66" spans="2:56" s="32" customFormat="1" ht="12.75">
      <c r="B66" s="715" t="s">
        <v>437</v>
      </c>
      <c r="C66" s="53"/>
      <c r="D66" s="53"/>
      <c r="E66" s="53"/>
      <c r="F66" s="53"/>
      <c r="G66" s="53"/>
      <c r="H66" s="53"/>
      <c r="I66" s="53"/>
      <c r="J66" s="53"/>
      <c r="K66" s="53"/>
      <c r="L66" s="53"/>
      <c r="M66" s="53"/>
      <c r="N66" s="53"/>
      <c r="O66" s="720" t="s">
        <v>438</v>
      </c>
      <c r="P66" s="53"/>
      <c r="Q66" s="53"/>
      <c r="R66" s="53"/>
      <c r="S66" s="53"/>
      <c r="T66" s="53"/>
      <c r="U66" s="53"/>
      <c r="V66" s="53"/>
      <c r="W66" s="53"/>
      <c r="X66" s="53"/>
      <c r="Y66" s="53"/>
      <c r="Z66" s="53"/>
      <c r="AA66" s="53"/>
      <c r="AB66" s="53"/>
      <c r="AC66" s="53"/>
      <c r="AD66" s="720" t="s">
        <v>439</v>
      </c>
      <c r="AE66" s="54"/>
      <c r="AF66" s="54"/>
      <c r="AG66" s="54"/>
      <c r="AH66" s="54"/>
      <c r="AI66" s="54"/>
      <c r="AJ66" s="54"/>
      <c r="AK66" s="54"/>
      <c r="AL66" s="54"/>
      <c r="AM66" s="983"/>
      <c r="AN66" s="994"/>
      <c r="AO66" s="994"/>
      <c r="AP66" s="994"/>
      <c r="AQ66" s="994"/>
      <c r="AR66" s="994"/>
      <c r="AS66" s="994"/>
      <c r="AT66" s="994"/>
      <c r="AU66" s="994"/>
      <c r="AV66" s="994"/>
      <c r="AW66" s="994"/>
      <c r="AX66" s="994"/>
      <c r="AY66" s="994"/>
      <c r="AZ66" s="994"/>
      <c r="BA66" s="994"/>
      <c r="BB66" s="994"/>
      <c r="BC66" s="994"/>
      <c r="BD66" s="1007"/>
    </row>
    <row r="67" spans="2:56" s="32" customFormat="1" ht="12.75">
      <c r="B67" s="715" t="s">
        <v>440</v>
      </c>
      <c r="C67" s="53"/>
      <c r="D67" s="53"/>
      <c r="E67" s="53"/>
      <c r="F67" s="53"/>
      <c r="G67" s="53"/>
      <c r="H67" s="53"/>
      <c r="I67" s="53"/>
      <c r="J67" s="53"/>
      <c r="K67" s="53"/>
      <c r="L67" s="53"/>
      <c r="M67" s="53"/>
      <c r="N67" s="53"/>
      <c r="O67" s="720" t="s">
        <v>441</v>
      </c>
      <c r="P67" s="53"/>
      <c r="Q67" s="53"/>
      <c r="R67" s="53"/>
      <c r="S67" s="53"/>
      <c r="T67" s="53"/>
      <c r="U67" s="53"/>
      <c r="V67" s="53"/>
      <c r="W67" s="53"/>
      <c r="X67" s="53"/>
      <c r="Y67" s="53"/>
      <c r="Z67" s="53"/>
      <c r="AA67" s="53"/>
      <c r="AB67" s="53"/>
      <c r="AC67" s="53"/>
      <c r="AD67" s="720" t="s">
        <v>442</v>
      </c>
      <c r="AE67" s="54"/>
      <c r="AF67" s="54"/>
      <c r="AG67" s="54"/>
      <c r="AH67" s="54"/>
      <c r="AI67" s="54"/>
      <c r="AJ67" s="54"/>
      <c r="AK67" s="54"/>
      <c r="AL67" s="54"/>
      <c r="AM67" s="983"/>
      <c r="AN67" s="994"/>
      <c r="AO67" s="994"/>
      <c r="AP67" s="994"/>
      <c r="AQ67" s="994"/>
      <c r="AR67" s="994"/>
      <c r="AS67" s="994"/>
      <c r="AT67" s="994"/>
      <c r="AU67" s="994"/>
      <c r="AV67" s="994"/>
      <c r="AW67" s="994"/>
      <c r="AX67" s="994"/>
      <c r="AY67" s="994"/>
      <c r="AZ67" s="994"/>
      <c r="BA67" s="994"/>
      <c r="BB67" s="994"/>
      <c r="BC67" s="994"/>
      <c r="BD67" s="1007"/>
    </row>
    <row r="68" spans="2:56" s="32" customFormat="1" ht="12.75">
      <c r="B68" s="50"/>
      <c r="C68" s="977"/>
      <c r="D68" s="977"/>
      <c r="E68" s="977"/>
      <c r="F68" s="977"/>
      <c r="G68" s="977"/>
      <c r="H68" s="977"/>
      <c r="I68" s="977"/>
      <c r="J68" s="977"/>
      <c r="K68" s="977"/>
      <c r="L68" s="977"/>
      <c r="M68" s="977"/>
      <c r="N68" s="977"/>
      <c r="O68" s="977"/>
      <c r="P68" s="977"/>
      <c r="Q68" s="977"/>
      <c r="R68" s="977"/>
      <c r="S68" s="977"/>
      <c r="T68" s="977"/>
      <c r="U68" s="977"/>
      <c r="V68" s="977"/>
      <c r="W68" s="977"/>
      <c r="X68" s="977"/>
      <c r="Y68" s="977"/>
      <c r="Z68" s="977"/>
      <c r="AA68" s="977"/>
      <c r="AB68" s="977"/>
      <c r="AC68" s="977"/>
      <c r="AD68" s="978"/>
      <c r="AE68" s="978"/>
      <c r="AF68" s="978"/>
      <c r="AG68" s="978"/>
      <c r="AH68" s="978"/>
      <c r="AI68" s="978"/>
      <c r="AJ68" s="978"/>
      <c r="AK68" s="978"/>
      <c r="AL68" s="978"/>
      <c r="AM68" s="1008"/>
      <c r="AN68" s="1009"/>
      <c r="AO68" s="1009"/>
      <c r="AP68" s="1009"/>
      <c r="AQ68" s="1009"/>
      <c r="AR68" s="1009"/>
      <c r="AS68" s="1009"/>
      <c r="AT68" s="1009"/>
      <c r="AU68" s="1009"/>
      <c r="AV68" s="1009"/>
      <c r="AW68" s="1009"/>
      <c r="AX68" s="1009"/>
      <c r="AY68" s="1009"/>
      <c r="AZ68" s="1009"/>
      <c r="BA68" s="1009"/>
      <c r="BB68" s="1009"/>
      <c r="BC68" s="1009"/>
      <c r="BD68" s="1010"/>
    </row>
    <row r="69" spans="2:56" s="32" customFormat="1" ht="12.75">
      <c r="B69" s="103" t="s">
        <v>695</v>
      </c>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4"/>
      <c r="AE69" s="54"/>
      <c r="AF69" s="54"/>
      <c r="AG69" s="54"/>
      <c r="AH69" s="54"/>
      <c r="AI69" s="54"/>
      <c r="AJ69" s="54"/>
      <c r="AK69" s="54"/>
      <c r="AL69" s="54"/>
      <c r="AM69" s="983"/>
      <c r="AN69" s="994"/>
      <c r="AO69" s="994"/>
      <c r="AP69" s="994"/>
      <c r="AQ69" s="994"/>
      <c r="AR69" s="994"/>
      <c r="AS69" s="994"/>
      <c r="AT69" s="994"/>
      <c r="AU69" s="994"/>
      <c r="AV69" s="994"/>
      <c r="AW69" s="994"/>
      <c r="AX69" s="994"/>
      <c r="AY69" s="994"/>
      <c r="AZ69" s="994"/>
      <c r="BA69" s="994"/>
      <c r="BB69" s="994"/>
      <c r="BC69" s="994"/>
      <c r="BD69" s="994"/>
    </row>
    <row r="70" spans="2:56" s="32" customFormat="1" ht="12.75">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4"/>
      <c r="AE70" s="54"/>
      <c r="AF70" s="54"/>
      <c r="AG70" s="54"/>
      <c r="AH70" s="54"/>
      <c r="AI70" s="54"/>
      <c r="AJ70" s="54"/>
      <c r="AK70" s="54"/>
      <c r="AL70" s="54"/>
      <c r="AM70" s="983"/>
      <c r="AN70" s="994"/>
      <c r="AO70" s="994"/>
      <c r="AP70" s="994"/>
      <c r="AQ70" s="994"/>
      <c r="AR70" s="994"/>
      <c r="AS70" s="994"/>
      <c r="AT70" s="994"/>
      <c r="AU70" s="994"/>
      <c r="AV70" s="994"/>
      <c r="AW70" s="994"/>
      <c r="AX70" s="994"/>
      <c r="AY70" s="994"/>
      <c r="AZ70" s="994"/>
      <c r="BA70" s="994"/>
      <c r="BB70" s="994"/>
      <c r="BC70" s="994"/>
      <c r="BD70" s="994"/>
    </row>
  </sheetData>
  <sheetProtection/>
  <mergeCells count="97">
    <mergeCell ref="B60:D60"/>
    <mergeCell ref="E60:BD60"/>
    <mergeCell ref="B63:BD63"/>
    <mergeCell ref="B51:BD51"/>
    <mergeCell ref="B53:Z53"/>
    <mergeCell ref="AB53:AO53"/>
    <mergeCell ref="Z56:BD56"/>
    <mergeCell ref="Z57:BD57"/>
    <mergeCell ref="Z58:BC58"/>
    <mergeCell ref="B46:AQ46"/>
    <mergeCell ref="AR46:BD46"/>
    <mergeCell ref="B47:AQ47"/>
    <mergeCell ref="AR47:BD47"/>
    <mergeCell ref="L49:BD49"/>
    <mergeCell ref="M50:S50"/>
    <mergeCell ref="T50:BD50"/>
    <mergeCell ref="B43:AF43"/>
    <mergeCell ref="AG43:AQ43"/>
    <mergeCell ref="AR43:BD43"/>
    <mergeCell ref="B44:AQ44"/>
    <mergeCell ref="AR44:BD44"/>
    <mergeCell ref="B45:BD45"/>
    <mergeCell ref="B41:AF41"/>
    <mergeCell ref="AG41:AQ41"/>
    <mergeCell ref="AR41:BD41"/>
    <mergeCell ref="B42:AF42"/>
    <mergeCell ref="AG42:AQ42"/>
    <mergeCell ref="AR42:BD42"/>
    <mergeCell ref="B39:AF39"/>
    <mergeCell ref="AG39:AQ39"/>
    <mergeCell ref="AR39:BD39"/>
    <mergeCell ref="B40:X40"/>
    <mergeCell ref="Y40:AB40"/>
    <mergeCell ref="AG40:AQ40"/>
    <mergeCell ref="AR40:BD40"/>
    <mergeCell ref="B36:AF36"/>
    <mergeCell ref="AG36:AQ36"/>
    <mergeCell ref="AR36:BD36"/>
    <mergeCell ref="B37:AQ37"/>
    <mergeCell ref="AR37:BD37"/>
    <mergeCell ref="B38:BD38"/>
    <mergeCell ref="T34:V34"/>
    <mergeCell ref="Z34:AB34"/>
    <mergeCell ref="AG34:AQ34"/>
    <mergeCell ref="AR34:BD34"/>
    <mergeCell ref="B35:AF35"/>
    <mergeCell ref="AG35:AQ35"/>
    <mergeCell ref="AR35:BD35"/>
    <mergeCell ref="B32:S32"/>
    <mergeCell ref="T32:V32"/>
    <mergeCell ref="Z32:AB32"/>
    <mergeCell ref="AG32:AQ32"/>
    <mergeCell ref="AR32:BD32"/>
    <mergeCell ref="B33:AF33"/>
    <mergeCell ref="AG33:AQ33"/>
    <mergeCell ref="AR33:BD33"/>
    <mergeCell ref="AT26:BD26"/>
    <mergeCell ref="B28:BD28"/>
    <mergeCell ref="B30:BD30"/>
    <mergeCell ref="B31:AF31"/>
    <mergeCell ref="AG31:AQ31"/>
    <mergeCell ref="AR31:BD31"/>
    <mergeCell ref="B26:K26"/>
    <mergeCell ref="L26:M26"/>
    <mergeCell ref="N26:W26"/>
    <mergeCell ref="X26:AG26"/>
    <mergeCell ref="AH26:AI26"/>
    <mergeCell ref="AJ26:AS26"/>
    <mergeCell ref="B23:L23"/>
    <mergeCell ref="M23:W23"/>
    <mergeCell ref="X23:Z23"/>
    <mergeCell ref="AI23:AS23"/>
    <mergeCell ref="AT23:BD23"/>
    <mergeCell ref="AT25:BD25"/>
    <mergeCell ref="B20:BD20"/>
    <mergeCell ref="B22:L22"/>
    <mergeCell ref="M22:W22"/>
    <mergeCell ref="X22:AH22"/>
    <mergeCell ref="AI22:AS22"/>
    <mergeCell ref="AT22:BD22"/>
    <mergeCell ref="B14:AR14"/>
    <mergeCell ref="AS14:BD14"/>
    <mergeCell ref="B16:T16"/>
    <mergeCell ref="U16:AL16"/>
    <mergeCell ref="AM16:BD16"/>
    <mergeCell ref="B18:AC18"/>
    <mergeCell ref="AD18:AL18"/>
    <mergeCell ref="AM18:BD18"/>
    <mergeCell ref="B3:BD3"/>
    <mergeCell ref="B4:BD4"/>
    <mergeCell ref="B8:AR8"/>
    <mergeCell ref="AS8:BD8"/>
    <mergeCell ref="B10:X10"/>
    <mergeCell ref="AA10:AC10"/>
    <mergeCell ref="AE10:AN10"/>
    <mergeCell ref="AP10:BA10"/>
    <mergeCell ref="BC10:BD10"/>
  </mergeCells>
  <printOptions/>
  <pageMargins left="0.511811024" right="0.511811024" top="0.787401575" bottom="0.787401575" header="0.31496062" footer="0.31496062"/>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3:DK65"/>
  <sheetViews>
    <sheetView zoomScalePageLayoutView="0" workbookViewId="0" topLeftCell="A1">
      <selection activeCell="A1" sqref="A1"/>
    </sheetView>
  </sheetViews>
  <sheetFormatPr defaultColWidth="1.7109375" defaultRowHeight="15"/>
  <cols>
    <col min="1" max="16384" width="1.7109375" style="533" customWidth="1"/>
  </cols>
  <sheetData>
    <row r="3" spans="2:56" ht="20.25">
      <c r="B3" s="1011" t="s">
        <v>465</v>
      </c>
      <c r="C3" s="1011"/>
      <c r="D3" s="1011"/>
      <c r="E3" s="1011"/>
      <c r="F3" s="1011"/>
      <c r="G3" s="1011"/>
      <c r="H3" s="1011"/>
      <c r="I3" s="1011"/>
      <c r="J3" s="1011"/>
      <c r="K3" s="1011"/>
      <c r="L3" s="1011"/>
      <c r="M3" s="1011"/>
      <c r="N3" s="1011"/>
      <c r="O3" s="1011"/>
      <c r="P3" s="1011"/>
      <c r="Q3" s="1011"/>
      <c r="R3" s="1011"/>
      <c r="S3" s="1011"/>
      <c r="T3" s="1011"/>
      <c r="U3" s="1011"/>
      <c r="V3" s="1011"/>
      <c r="W3" s="1011"/>
      <c r="X3" s="1011"/>
      <c r="Y3" s="1011"/>
      <c r="Z3" s="1011"/>
      <c r="AA3" s="1011"/>
      <c r="AB3" s="1011"/>
      <c r="AC3" s="1011"/>
      <c r="AD3" s="1011"/>
      <c r="AE3" s="1011"/>
      <c r="AF3" s="1011"/>
      <c r="AG3" s="1011"/>
      <c r="AH3" s="1011"/>
      <c r="AI3" s="1011"/>
      <c r="AJ3" s="1011"/>
      <c r="AK3" s="1011"/>
      <c r="AL3" s="1011"/>
      <c r="AM3" s="1011"/>
      <c r="AN3" s="1011"/>
      <c r="AO3" s="1011"/>
      <c r="AP3" s="1011"/>
      <c r="AQ3" s="1011"/>
      <c r="AR3" s="1011"/>
      <c r="AS3" s="1011"/>
      <c r="AT3" s="1011"/>
      <c r="AU3" s="1011"/>
      <c r="AV3" s="1011"/>
      <c r="AW3" s="1011"/>
      <c r="AX3" s="1011"/>
      <c r="AY3" s="1011"/>
      <c r="AZ3" s="1011"/>
      <c r="BA3" s="1011"/>
      <c r="BB3" s="1011"/>
      <c r="BC3" s="1011"/>
      <c r="BD3" s="1011"/>
    </row>
    <row r="4" spans="2:56" ht="14.25">
      <c r="B4" s="1012" t="s">
        <v>412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012"/>
      <c r="BA4" s="1012"/>
      <c r="BB4" s="1012"/>
      <c r="BC4" s="1012"/>
      <c r="BD4" s="1012"/>
    </row>
    <row r="5" spans="2:56" ht="14.25">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1013"/>
      <c r="AJ5" s="1013"/>
      <c r="AK5" s="1013"/>
      <c r="AL5" s="1013"/>
      <c r="AM5" s="1013"/>
      <c r="AN5" s="1013"/>
      <c r="AO5" s="1013"/>
      <c r="AP5" s="1013"/>
      <c r="AQ5" s="1013"/>
      <c r="AR5" s="1013"/>
      <c r="AS5" s="1013"/>
      <c r="AT5" s="1013"/>
      <c r="AU5" s="1013"/>
      <c r="AV5" s="1013"/>
      <c r="AW5" s="1013"/>
      <c r="AX5" s="1013"/>
      <c r="AY5" s="1013"/>
      <c r="AZ5" s="1013"/>
      <c r="BA5" s="1013"/>
      <c r="BB5" s="1013"/>
      <c r="BC5" s="1013"/>
      <c r="BD5" s="1013"/>
    </row>
    <row r="6" ht="14.25">
      <c r="B6" s="105" t="s">
        <v>161</v>
      </c>
    </row>
    <row r="7" spans="2:115" s="32" customFormat="1" ht="12.75">
      <c r="B7" s="106" t="s">
        <v>39</v>
      </c>
      <c r="C7" s="107"/>
      <c r="D7" s="107"/>
      <c r="E7" s="107"/>
      <c r="F7" s="107"/>
      <c r="G7" s="107"/>
      <c r="H7" s="107"/>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7"/>
      <c r="AQ7" s="107"/>
      <c r="AR7" s="107"/>
      <c r="AS7" s="106" t="s">
        <v>40</v>
      </c>
      <c r="AT7" s="107"/>
      <c r="AU7" s="107"/>
      <c r="AV7" s="108"/>
      <c r="AW7" s="108"/>
      <c r="AX7" s="108"/>
      <c r="AY7" s="108"/>
      <c r="AZ7" s="108"/>
      <c r="BA7" s="108"/>
      <c r="BB7" s="108"/>
      <c r="BC7" s="108"/>
      <c r="BD7" s="109"/>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row>
    <row r="8" spans="1:115" s="32" customFormat="1" ht="12.75">
      <c r="A8" s="35"/>
      <c r="B8" s="111" t="str">
        <f>'Cad. Emp'!R7</f>
        <v>AUDITEC CONTABILIDADE LTDA</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3"/>
      <c r="AS8" s="114" t="str">
        <f>'Cad. Emp'!D7</f>
        <v>10.495.495/0001-20</v>
      </c>
      <c r="AT8" s="115"/>
      <c r="AU8" s="115"/>
      <c r="AV8" s="115"/>
      <c r="AW8" s="115"/>
      <c r="AX8" s="115"/>
      <c r="AY8" s="115"/>
      <c r="AZ8" s="115"/>
      <c r="BA8" s="115"/>
      <c r="BB8" s="115"/>
      <c r="BC8" s="115"/>
      <c r="BD8" s="116"/>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row>
    <row r="9" spans="1:115" s="32" customFormat="1" ht="12.75">
      <c r="A9" s="35"/>
      <c r="B9" s="106" t="s">
        <v>117</v>
      </c>
      <c r="C9" s="117"/>
      <c r="D9" s="117"/>
      <c r="E9" s="117"/>
      <c r="F9" s="117"/>
      <c r="G9" s="117"/>
      <c r="H9" s="117"/>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7"/>
      <c r="AO9" s="117"/>
      <c r="AP9" s="117"/>
      <c r="AQ9" s="117"/>
      <c r="AR9" s="117"/>
      <c r="AS9" s="117"/>
      <c r="AT9" s="119"/>
      <c r="AU9" s="119"/>
      <c r="AV9" s="119"/>
      <c r="AW9" s="119"/>
      <c r="AX9" s="119"/>
      <c r="AY9" s="119"/>
      <c r="AZ9" s="119"/>
      <c r="BA9" s="119"/>
      <c r="BB9" s="119"/>
      <c r="BC9" s="119"/>
      <c r="BD9" s="12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row>
    <row r="10" spans="1:115" s="32" customFormat="1" ht="12.75">
      <c r="A10" s="35"/>
      <c r="B10" s="121" t="str">
        <f>'Cad. Emp'!D9</f>
        <v>Rua Luis Domingues, 1°Andar, Sala 02 e 03</v>
      </c>
      <c r="C10" s="538"/>
      <c r="D10" s="538"/>
      <c r="E10" s="538"/>
      <c r="F10" s="538"/>
      <c r="G10" s="538"/>
      <c r="H10" s="538"/>
      <c r="I10" s="538"/>
      <c r="J10" s="538"/>
      <c r="K10" s="538"/>
      <c r="L10" s="538"/>
      <c r="M10" s="538"/>
      <c r="N10" s="538"/>
      <c r="O10" s="538"/>
      <c r="P10" s="538"/>
      <c r="Q10" s="538"/>
      <c r="R10" s="538"/>
      <c r="S10" s="538"/>
      <c r="T10" s="538"/>
      <c r="U10" s="538"/>
      <c r="V10" s="538"/>
      <c r="W10" s="538"/>
      <c r="X10" s="538"/>
      <c r="Y10" s="45" t="s">
        <v>9</v>
      </c>
      <c r="Z10" s="45"/>
      <c r="AA10" s="47">
        <f>'Cad. Emp'!AM9</f>
        <v>2000</v>
      </c>
      <c r="AB10" s="47"/>
      <c r="AC10" s="47"/>
      <c r="AD10" s="45" t="s">
        <v>42</v>
      </c>
      <c r="AE10" s="47" t="str">
        <f>'Cad. Emp'!AR9</f>
        <v>Centro</v>
      </c>
      <c r="AF10" s="47"/>
      <c r="AG10" s="47"/>
      <c r="AH10" s="47"/>
      <c r="AI10" s="47"/>
      <c r="AJ10" s="47"/>
      <c r="AK10" s="47"/>
      <c r="AL10" s="47"/>
      <c r="AM10" s="47"/>
      <c r="AN10" s="47"/>
      <c r="AO10" s="45" t="s">
        <v>42</v>
      </c>
      <c r="AP10" s="47" t="str">
        <f>'Cad. Emp'!D11</f>
        <v>Imperatriz</v>
      </c>
      <c r="AQ10" s="47"/>
      <c r="AR10" s="47"/>
      <c r="AS10" s="47"/>
      <c r="AT10" s="47"/>
      <c r="AU10" s="47"/>
      <c r="AV10" s="47"/>
      <c r="AW10" s="47"/>
      <c r="AX10" s="47"/>
      <c r="AY10" s="47"/>
      <c r="AZ10" s="47"/>
      <c r="BA10" s="47"/>
      <c r="BB10" s="45" t="s">
        <v>42</v>
      </c>
      <c r="BC10" s="47" t="str">
        <f>'Cad. Emp'!V11</f>
        <v>MA</v>
      </c>
      <c r="BD10" s="122"/>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row>
    <row r="11" spans="1:115" s="32" customFormat="1" ht="14.25">
      <c r="A11" s="35"/>
      <c r="B11" s="157"/>
      <c r="C11" s="552"/>
      <c r="D11" s="552"/>
      <c r="E11" s="552"/>
      <c r="F11" s="552"/>
      <c r="G11" s="552"/>
      <c r="H11" s="552"/>
      <c r="I11" s="552"/>
      <c r="J11" s="552"/>
      <c r="K11" s="552"/>
      <c r="L11" s="552"/>
      <c r="M11" s="552"/>
      <c r="N11" s="552"/>
      <c r="O11" s="552"/>
      <c r="P11" s="552"/>
      <c r="Q11" s="552"/>
      <c r="R11" s="552"/>
      <c r="S11" s="552"/>
      <c r="T11" s="552"/>
      <c r="U11" s="552"/>
      <c r="V11" s="552"/>
      <c r="W11" s="552"/>
      <c r="X11" s="552"/>
      <c r="Y11" s="43"/>
      <c r="Z11" s="43"/>
      <c r="AA11" s="158"/>
      <c r="AB11" s="158"/>
      <c r="AC11" s="158"/>
      <c r="AD11" s="43"/>
      <c r="AE11" s="158"/>
      <c r="AF11" s="158"/>
      <c r="AG11" s="158"/>
      <c r="AH11" s="158"/>
      <c r="AI11" s="158"/>
      <c r="AJ11" s="158"/>
      <c r="AK11" s="158"/>
      <c r="AL11" s="158"/>
      <c r="AM11" s="158"/>
      <c r="AN11" s="158"/>
      <c r="AO11" s="43"/>
      <c r="AP11" s="158"/>
      <c r="AQ11" s="158"/>
      <c r="AR11" s="158"/>
      <c r="AS11" s="158"/>
      <c r="AT11" s="158"/>
      <c r="AU11" s="158"/>
      <c r="AV11" s="158"/>
      <c r="AW11" s="158"/>
      <c r="AX11" s="158"/>
      <c r="AY11" s="158"/>
      <c r="AZ11" s="158"/>
      <c r="BA11" s="158"/>
      <c r="BB11" s="43"/>
      <c r="BC11" s="158"/>
      <c r="BD11" s="158"/>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row>
    <row r="12" ht="14.25">
      <c r="B12" s="105" t="s">
        <v>162</v>
      </c>
    </row>
    <row r="13" spans="2:56" ht="14.25">
      <c r="B13" s="123" t="s">
        <v>163</v>
      </c>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540"/>
      <c r="AQ13" s="540"/>
      <c r="AR13" s="541"/>
      <c r="AS13" s="123" t="s">
        <v>119</v>
      </c>
      <c r="AT13" s="540"/>
      <c r="AU13" s="540"/>
      <c r="AV13" s="540"/>
      <c r="AW13" s="540"/>
      <c r="AX13" s="540"/>
      <c r="AY13" s="540"/>
      <c r="AZ13" s="540"/>
      <c r="BA13" s="540"/>
      <c r="BB13" s="540"/>
      <c r="BC13" s="540"/>
      <c r="BD13" s="541"/>
    </row>
    <row r="14" spans="2:56" ht="14.25">
      <c r="B14" s="111">
        <f>FCE!M7</f>
        <v>0</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3"/>
      <c r="AS14" s="159"/>
      <c r="AT14" s="127"/>
      <c r="AU14" s="127"/>
      <c r="AV14" s="127"/>
      <c r="AW14" s="127"/>
      <c r="AX14" s="127"/>
      <c r="AY14" s="127"/>
      <c r="AZ14" s="127"/>
      <c r="BA14" s="127"/>
      <c r="BB14" s="127"/>
      <c r="BC14" s="127"/>
      <c r="BD14" s="128"/>
    </row>
    <row r="15" spans="2:56" ht="14.25">
      <c r="B15" s="160" t="s">
        <v>164</v>
      </c>
      <c r="C15" s="530"/>
      <c r="D15" s="530"/>
      <c r="E15" s="530"/>
      <c r="F15" s="530"/>
      <c r="G15" s="530"/>
      <c r="H15" s="530"/>
      <c r="I15" s="530"/>
      <c r="J15" s="530"/>
      <c r="K15" s="530"/>
      <c r="L15" s="530"/>
      <c r="M15" s="530"/>
      <c r="N15" s="530"/>
      <c r="O15" s="530"/>
      <c r="P15" s="530"/>
      <c r="Q15" s="530"/>
      <c r="R15" s="530"/>
      <c r="S15" s="530"/>
      <c r="T15" s="532"/>
      <c r="U15" s="160" t="s">
        <v>165</v>
      </c>
      <c r="V15" s="530"/>
      <c r="W15" s="530"/>
      <c r="X15" s="530"/>
      <c r="Y15" s="530"/>
      <c r="Z15" s="530"/>
      <c r="AA15" s="530"/>
      <c r="AB15" s="530"/>
      <c r="AC15" s="530"/>
      <c r="AD15" s="530"/>
      <c r="AE15" s="530"/>
      <c r="AF15" s="530"/>
      <c r="AG15" s="530"/>
      <c r="AH15" s="530"/>
      <c r="AI15" s="530"/>
      <c r="AJ15" s="530"/>
      <c r="AK15" s="530"/>
      <c r="AL15" s="532"/>
      <c r="AM15" s="160" t="s">
        <v>166</v>
      </c>
      <c r="AN15" s="530"/>
      <c r="AO15" s="530"/>
      <c r="AP15" s="530"/>
      <c r="AQ15" s="530"/>
      <c r="AR15" s="530"/>
      <c r="AS15" s="530"/>
      <c r="AT15" s="530"/>
      <c r="AU15" s="530"/>
      <c r="AV15" s="530"/>
      <c r="AW15" s="530"/>
      <c r="AX15" s="530"/>
      <c r="AY15" s="530"/>
      <c r="AZ15" s="530"/>
      <c r="BA15" s="530"/>
      <c r="BB15" s="530"/>
      <c r="BC15" s="530"/>
      <c r="BD15" s="532"/>
    </row>
    <row r="16" spans="2:56" ht="14.25">
      <c r="B16" s="161" t="s">
        <v>692</v>
      </c>
      <c r="C16" s="162"/>
      <c r="D16" s="162"/>
      <c r="E16" s="162"/>
      <c r="F16" s="162"/>
      <c r="G16" s="162"/>
      <c r="H16" s="162"/>
      <c r="I16" s="162"/>
      <c r="J16" s="162"/>
      <c r="K16" s="162"/>
      <c r="L16" s="162"/>
      <c r="M16" s="162"/>
      <c r="N16" s="162"/>
      <c r="O16" s="162"/>
      <c r="P16" s="162"/>
      <c r="Q16" s="162"/>
      <c r="R16" s="162"/>
      <c r="S16" s="162"/>
      <c r="T16" s="163"/>
      <c r="U16" s="111">
        <f>FCE!F18</f>
        <v>0</v>
      </c>
      <c r="V16" s="112"/>
      <c r="W16" s="112"/>
      <c r="X16" s="112"/>
      <c r="Y16" s="112"/>
      <c r="Z16" s="112"/>
      <c r="AA16" s="112"/>
      <c r="AB16" s="112"/>
      <c r="AC16" s="112"/>
      <c r="AD16" s="112"/>
      <c r="AE16" s="112"/>
      <c r="AF16" s="112"/>
      <c r="AG16" s="112"/>
      <c r="AH16" s="112"/>
      <c r="AI16" s="112"/>
      <c r="AJ16" s="112"/>
      <c r="AK16" s="112"/>
      <c r="AL16" s="113"/>
      <c r="AM16" s="164"/>
      <c r="AN16" s="63"/>
      <c r="AO16" s="63"/>
      <c r="AP16" s="63"/>
      <c r="AQ16" s="63"/>
      <c r="AR16" s="63"/>
      <c r="AS16" s="63"/>
      <c r="AT16" s="63"/>
      <c r="AU16" s="63"/>
      <c r="AV16" s="63"/>
      <c r="AW16" s="63"/>
      <c r="AX16" s="63"/>
      <c r="AY16" s="63"/>
      <c r="AZ16" s="63"/>
      <c r="BA16" s="63"/>
      <c r="BB16" s="63"/>
      <c r="BC16" s="63"/>
      <c r="BD16" s="67"/>
    </row>
    <row r="17" spans="2:56" ht="14.25">
      <c r="B17" s="123" t="s">
        <v>167</v>
      </c>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1"/>
      <c r="AD17" s="123" t="s">
        <v>168</v>
      </c>
      <c r="AE17" s="540"/>
      <c r="AF17" s="540"/>
      <c r="AG17" s="540"/>
      <c r="AH17" s="540"/>
      <c r="AI17" s="540"/>
      <c r="AJ17" s="540"/>
      <c r="AK17" s="540"/>
      <c r="AL17" s="541"/>
      <c r="AM17" s="123" t="s">
        <v>210</v>
      </c>
      <c r="AN17" s="540"/>
      <c r="AO17" s="540"/>
      <c r="AP17" s="540"/>
      <c r="AQ17" s="540"/>
      <c r="AR17" s="540"/>
      <c r="AS17" s="540"/>
      <c r="AT17" s="540"/>
      <c r="AU17" s="540"/>
      <c r="AV17" s="540"/>
      <c r="AW17" s="540"/>
      <c r="AX17" s="540"/>
      <c r="AY17" s="540"/>
      <c r="AZ17" s="540"/>
      <c r="BA17" s="540"/>
      <c r="BB17" s="540"/>
      <c r="BC17" s="540"/>
      <c r="BD17" s="541"/>
    </row>
    <row r="18" spans="2:56" ht="14.25">
      <c r="B18" s="111">
        <f>FCE!Y44</f>
        <v>0</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3"/>
      <c r="AD18" s="126">
        <f>FCE!AX44</f>
        <v>0</v>
      </c>
      <c r="AE18" s="127"/>
      <c r="AF18" s="127"/>
      <c r="AG18" s="127"/>
      <c r="AH18" s="127"/>
      <c r="AI18" s="127"/>
      <c r="AJ18" s="127"/>
      <c r="AK18" s="127"/>
      <c r="AL18" s="128"/>
      <c r="AM18" s="964"/>
      <c r="AN18" s="965"/>
      <c r="AO18" s="965"/>
      <c r="AP18" s="965"/>
      <c r="AQ18" s="965"/>
      <c r="AR18" s="965"/>
      <c r="AS18" s="965"/>
      <c r="AT18" s="965"/>
      <c r="AU18" s="965"/>
      <c r="AV18" s="965"/>
      <c r="AW18" s="965"/>
      <c r="AX18" s="965"/>
      <c r="AY18" s="965"/>
      <c r="AZ18" s="965"/>
      <c r="BA18" s="965"/>
      <c r="BB18" s="965"/>
      <c r="BC18" s="965"/>
      <c r="BD18" s="966"/>
    </row>
    <row r="19" spans="2:56" ht="14.2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74"/>
      <c r="AE19" s="74"/>
      <c r="AF19" s="74"/>
      <c r="AG19" s="74"/>
      <c r="AH19" s="74"/>
      <c r="AI19" s="74"/>
      <c r="AJ19" s="74"/>
      <c r="AK19" s="74"/>
      <c r="AL19" s="74"/>
      <c r="AM19" s="1061"/>
      <c r="AN19" s="1062"/>
      <c r="AO19" s="1062"/>
      <c r="AP19" s="1062"/>
      <c r="AQ19" s="1062"/>
      <c r="AR19" s="1062"/>
      <c r="AS19" s="1062"/>
      <c r="AT19" s="1062"/>
      <c r="AU19" s="1062"/>
      <c r="AV19" s="1062"/>
      <c r="AW19" s="1062"/>
      <c r="AX19" s="1062"/>
      <c r="AY19" s="1062"/>
      <c r="AZ19" s="1062"/>
      <c r="BA19" s="1062"/>
      <c r="BB19" s="1062"/>
      <c r="BC19" s="1062"/>
      <c r="BD19" s="1062"/>
    </row>
    <row r="20" spans="2:56" ht="14.2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74"/>
      <c r="AE20" s="74"/>
      <c r="AF20" s="74"/>
      <c r="AG20" s="74"/>
      <c r="AH20" s="74"/>
      <c r="AI20" s="74"/>
      <c r="AJ20" s="74"/>
      <c r="AK20" s="74"/>
      <c r="AL20" s="74"/>
      <c r="AM20" s="967"/>
      <c r="AN20" s="968"/>
      <c r="AO20" s="968"/>
      <c r="AP20" s="968"/>
      <c r="AQ20" s="968"/>
      <c r="AR20" s="968"/>
      <c r="AS20" s="968"/>
      <c r="AT20" s="968"/>
      <c r="AU20" s="968"/>
      <c r="AV20" s="968"/>
      <c r="AW20" s="968"/>
      <c r="AX20" s="968"/>
      <c r="AY20" s="968"/>
      <c r="AZ20" s="968"/>
      <c r="BA20" s="968"/>
      <c r="BB20" s="968"/>
      <c r="BC20" s="968"/>
      <c r="BD20" s="968"/>
    </row>
    <row r="21" spans="2:56" ht="15.75">
      <c r="B21" s="970" t="s">
        <v>444</v>
      </c>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0"/>
      <c r="AI21" s="970"/>
      <c r="AJ21" s="970"/>
      <c r="AK21" s="970"/>
      <c r="AL21" s="970"/>
      <c r="AM21" s="970"/>
      <c r="AN21" s="970"/>
      <c r="AO21" s="970"/>
      <c r="AP21" s="970"/>
      <c r="AQ21" s="970"/>
      <c r="AR21" s="970"/>
      <c r="AS21" s="970"/>
      <c r="AT21" s="970"/>
      <c r="AU21" s="970"/>
      <c r="AV21" s="970"/>
      <c r="AW21" s="970"/>
      <c r="AX21" s="970"/>
      <c r="AY21" s="970"/>
      <c r="AZ21" s="970"/>
      <c r="BA21" s="970"/>
      <c r="BB21" s="970"/>
      <c r="BC21" s="970"/>
      <c r="BD21" s="970"/>
    </row>
    <row r="22" spans="2:56" ht="15.75">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row>
    <row r="23" spans="2:56" ht="14.25">
      <c r="B23" s="971" t="s">
        <v>169</v>
      </c>
      <c r="C23" s="972"/>
      <c r="D23" s="972"/>
      <c r="E23" s="972"/>
      <c r="F23" s="972"/>
      <c r="G23" s="972"/>
      <c r="H23" s="972"/>
      <c r="I23" s="972"/>
      <c r="J23" s="972"/>
      <c r="K23" s="972"/>
      <c r="L23" s="973"/>
      <c r="M23" s="971" t="s">
        <v>416</v>
      </c>
      <c r="N23" s="972"/>
      <c r="O23" s="972"/>
      <c r="P23" s="972"/>
      <c r="Q23" s="972"/>
      <c r="R23" s="972"/>
      <c r="S23" s="972"/>
      <c r="T23" s="972"/>
      <c r="U23" s="972"/>
      <c r="V23" s="972"/>
      <c r="W23" s="973"/>
      <c r="X23" s="971" t="s">
        <v>417</v>
      </c>
      <c r="Y23" s="972"/>
      <c r="Z23" s="972"/>
      <c r="AA23" s="972"/>
      <c r="AB23" s="972"/>
      <c r="AC23" s="972"/>
      <c r="AD23" s="972"/>
      <c r="AE23" s="972"/>
      <c r="AF23" s="972"/>
      <c r="AG23" s="972"/>
      <c r="AH23" s="973"/>
      <c r="AI23" s="971" t="s">
        <v>418</v>
      </c>
      <c r="AJ23" s="972"/>
      <c r="AK23" s="972"/>
      <c r="AL23" s="972"/>
      <c r="AM23" s="972"/>
      <c r="AN23" s="972"/>
      <c r="AO23" s="972"/>
      <c r="AP23" s="972"/>
      <c r="AQ23" s="972"/>
      <c r="AR23" s="972"/>
      <c r="AS23" s="973"/>
      <c r="AT23" s="974" t="s">
        <v>419</v>
      </c>
      <c r="AU23" s="975"/>
      <c r="AV23" s="975"/>
      <c r="AW23" s="975"/>
      <c r="AX23" s="975"/>
      <c r="AY23" s="975"/>
      <c r="AZ23" s="975"/>
      <c r="BA23" s="975"/>
      <c r="BB23" s="975"/>
      <c r="BC23" s="975"/>
      <c r="BD23" s="976"/>
    </row>
    <row r="24" spans="2:56" ht="14.25">
      <c r="B24" s="159">
        <f>FCE!L44</f>
        <v>0</v>
      </c>
      <c r="C24" s="127"/>
      <c r="D24" s="127"/>
      <c r="E24" s="127"/>
      <c r="F24" s="127"/>
      <c r="G24" s="127"/>
      <c r="H24" s="127"/>
      <c r="I24" s="127"/>
      <c r="J24" s="127"/>
      <c r="K24" s="127"/>
      <c r="L24" s="128"/>
      <c r="M24" s="760">
        <v>16</v>
      </c>
      <c r="N24" s="66"/>
      <c r="O24" s="66"/>
      <c r="P24" s="66"/>
      <c r="Q24" s="66"/>
      <c r="R24" s="66"/>
      <c r="S24" s="66"/>
      <c r="T24" s="66"/>
      <c r="U24" s="66"/>
      <c r="V24" s="66"/>
      <c r="W24" s="69"/>
      <c r="X24" s="126">
        <f>IF(M24&lt;6,30,IF(M24&lt;15,24,IF(M24&lt;24,18,IF(M24&lt;33,12,IF(M24&gt;32,0)))))</f>
        <v>18</v>
      </c>
      <c r="Y24" s="127"/>
      <c r="Z24" s="127"/>
      <c r="AA24" s="977" t="s">
        <v>420</v>
      </c>
      <c r="AB24" s="978"/>
      <c r="AC24" s="978"/>
      <c r="AD24" s="978"/>
      <c r="AE24" s="978"/>
      <c r="AF24" s="978"/>
      <c r="AG24" s="978"/>
      <c r="AH24" s="979"/>
      <c r="AI24" s="980">
        <f>'Aviso Férias'!AI31</f>
        <v>330</v>
      </c>
      <c r="AJ24" s="981"/>
      <c r="AK24" s="981"/>
      <c r="AL24" s="981"/>
      <c r="AM24" s="981"/>
      <c r="AN24" s="981"/>
      <c r="AO24" s="981"/>
      <c r="AP24" s="981"/>
      <c r="AQ24" s="981"/>
      <c r="AR24" s="981"/>
      <c r="AS24" s="982"/>
      <c r="AT24" s="980">
        <f>'Aviso Férias'!AT31</f>
        <v>342</v>
      </c>
      <c r="AU24" s="981"/>
      <c r="AV24" s="981"/>
      <c r="AW24" s="981"/>
      <c r="AX24" s="981"/>
      <c r="AY24" s="981"/>
      <c r="AZ24" s="981"/>
      <c r="BA24" s="981"/>
      <c r="BB24" s="981"/>
      <c r="BC24" s="981"/>
      <c r="BD24" s="982"/>
    </row>
    <row r="25" spans="2:56" ht="14.25">
      <c r="B25" s="983"/>
      <c r="C25" s="54"/>
      <c r="D25" s="54"/>
      <c r="E25" s="54"/>
      <c r="F25" s="54"/>
      <c r="G25" s="54"/>
      <c r="H25" s="54"/>
      <c r="I25" s="54"/>
      <c r="J25" s="54"/>
      <c r="K25" s="54"/>
      <c r="L25" s="54"/>
      <c r="M25" s="54"/>
      <c r="N25" s="54"/>
      <c r="O25" s="54"/>
      <c r="P25" s="54"/>
      <c r="Q25" s="54"/>
      <c r="R25" s="54"/>
      <c r="S25" s="54"/>
      <c r="T25" s="54"/>
      <c r="U25" s="54"/>
      <c r="V25" s="54"/>
      <c r="W25" s="54"/>
      <c r="X25" s="54"/>
      <c r="Y25" s="54"/>
      <c r="Z25" s="54"/>
      <c r="AA25" s="53"/>
      <c r="AB25" s="54"/>
      <c r="AC25" s="54"/>
      <c r="AD25" s="54"/>
      <c r="AE25" s="54"/>
      <c r="AF25" s="54"/>
      <c r="AG25" s="54"/>
      <c r="AH25" s="54"/>
      <c r="AI25" s="984"/>
      <c r="AJ25" s="984"/>
      <c r="AK25" s="984"/>
      <c r="AL25" s="984"/>
      <c r="AM25" s="984"/>
      <c r="AN25" s="984"/>
      <c r="AO25" s="984"/>
      <c r="AP25" s="984"/>
      <c r="AQ25" s="984"/>
      <c r="AR25" s="984"/>
      <c r="AS25" s="984"/>
      <c r="AT25" s="984"/>
      <c r="AU25" s="984"/>
      <c r="AV25" s="984"/>
      <c r="AW25" s="984"/>
      <c r="AX25" s="984"/>
      <c r="AY25" s="984"/>
      <c r="AZ25" s="984"/>
      <c r="BA25" s="984"/>
      <c r="BB25" s="984"/>
      <c r="BC25" s="984"/>
      <c r="BD25" s="984"/>
    </row>
    <row r="26" spans="2:56" ht="14.25">
      <c r="B26" s="600" t="s">
        <v>421</v>
      </c>
      <c r="C26" s="119"/>
      <c r="D26" s="119"/>
      <c r="E26" s="119"/>
      <c r="F26" s="119"/>
      <c r="G26" s="119"/>
      <c r="H26" s="119"/>
      <c r="I26" s="119"/>
      <c r="J26" s="119"/>
      <c r="K26" s="119"/>
      <c r="L26" s="119"/>
      <c r="M26" s="119"/>
      <c r="N26" s="119"/>
      <c r="O26" s="119"/>
      <c r="P26" s="119"/>
      <c r="Q26" s="119"/>
      <c r="R26" s="119"/>
      <c r="S26" s="119"/>
      <c r="T26" s="119"/>
      <c r="U26" s="119"/>
      <c r="V26" s="119"/>
      <c r="W26" s="120"/>
      <c r="X26" s="600" t="s">
        <v>422</v>
      </c>
      <c r="Y26" s="119"/>
      <c r="Z26" s="119"/>
      <c r="AA26" s="118"/>
      <c r="AB26" s="119"/>
      <c r="AC26" s="119"/>
      <c r="AD26" s="119"/>
      <c r="AE26" s="119"/>
      <c r="AF26" s="119"/>
      <c r="AG26" s="119"/>
      <c r="AH26" s="119"/>
      <c r="AI26" s="985"/>
      <c r="AJ26" s="985"/>
      <c r="AK26" s="985"/>
      <c r="AL26" s="985"/>
      <c r="AM26" s="985"/>
      <c r="AN26" s="985"/>
      <c r="AO26" s="985"/>
      <c r="AP26" s="985"/>
      <c r="AQ26" s="985"/>
      <c r="AR26" s="985"/>
      <c r="AS26" s="986"/>
      <c r="AT26" s="974" t="s">
        <v>423</v>
      </c>
      <c r="AU26" s="975"/>
      <c r="AV26" s="975"/>
      <c r="AW26" s="975"/>
      <c r="AX26" s="975"/>
      <c r="AY26" s="975"/>
      <c r="AZ26" s="975"/>
      <c r="BA26" s="975"/>
      <c r="BB26" s="975"/>
      <c r="BC26" s="975"/>
      <c r="BD26" s="976"/>
    </row>
    <row r="27" spans="2:56" ht="14.25">
      <c r="B27" s="987" t="s">
        <v>424</v>
      </c>
      <c r="C27" s="68"/>
      <c r="D27" s="68"/>
      <c r="E27" s="68"/>
      <c r="F27" s="68"/>
      <c r="G27" s="68"/>
      <c r="H27" s="68"/>
      <c r="I27" s="68"/>
      <c r="J27" s="68"/>
      <c r="K27" s="68"/>
      <c r="L27" s="127" t="s">
        <v>425</v>
      </c>
      <c r="M27" s="127"/>
      <c r="N27" s="988">
        <f>B27+364</f>
        <v>38718</v>
      </c>
      <c r="O27" s="988"/>
      <c r="P27" s="988"/>
      <c r="Q27" s="988"/>
      <c r="R27" s="988"/>
      <c r="S27" s="988"/>
      <c r="T27" s="988"/>
      <c r="U27" s="988"/>
      <c r="V27" s="988"/>
      <c r="W27" s="989"/>
      <c r="X27" s="987" t="s">
        <v>426</v>
      </c>
      <c r="Y27" s="68"/>
      <c r="Z27" s="68"/>
      <c r="AA27" s="68"/>
      <c r="AB27" s="68"/>
      <c r="AC27" s="68"/>
      <c r="AD27" s="68"/>
      <c r="AE27" s="68"/>
      <c r="AF27" s="68"/>
      <c r="AG27" s="68"/>
      <c r="AH27" s="127" t="s">
        <v>425</v>
      </c>
      <c r="AI27" s="127"/>
      <c r="AJ27" s="988">
        <f>X27+X24-1</f>
        <v>38766</v>
      </c>
      <c r="AK27" s="988"/>
      <c r="AL27" s="988"/>
      <c r="AM27" s="988"/>
      <c r="AN27" s="988"/>
      <c r="AO27" s="988"/>
      <c r="AP27" s="988"/>
      <c r="AQ27" s="988"/>
      <c r="AR27" s="988"/>
      <c r="AS27" s="989"/>
      <c r="AT27" s="165">
        <f>AJ27+1</f>
        <v>38767</v>
      </c>
      <c r="AU27" s="988"/>
      <c r="AV27" s="988"/>
      <c r="AW27" s="988"/>
      <c r="AX27" s="988"/>
      <c r="AY27" s="988"/>
      <c r="AZ27" s="988"/>
      <c r="BA27" s="988"/>
      <c r="BB27" s="988"/>
      <c r="BC27" s="988"/>
      <c r="BD27" s="989"/>
    </row>
    <row r="28" spans="2:56" ht="14.25">
      <c r="B28" s="1063"/>
      <c r="C28" s="1063"/>
      <c r="D28" s="1063"/>
      <c r="E28" s="1063"/>
      <c r="F28" s="1063"/>
      <c r="G28" s="1063"/>
      <c r="H28" s="1063"/>
      <c r="I28" s="1063"/>
      <c r="J28" s="1063"/>
      <c r="K28" s="1063"/>
      <c r="L28" s="74"/>
      <c r="M28" s="74"/>
      <c r="N28" s="967"/>
      <c r="O28" s="967"/>
      <c r="P28" s="967"/>
      <c r="Q28" s="967"/>
      <c r="R28" s="967"/>
      <c r="S28" s="967"/>
      <c r="T28" s="967"/>
      <c r="U28" s="967"/>
      <c r="V28" s="967"/>
      <c r="W28" s="967"/>
      <c r="X28" s="1063"/>
      <c r="Y28" s="1063"/>
      <c r="Z28" s="1063"/>
      <c r="AA28" s="1063"/>
      <c r="AB28" s="1063"/>
      <c r="AC28" s="1063"/>
      <c r="AD28" s="1063"/>
      <c r="AE28" s="1063"/>
      <c r="AF28" s="1063"/>
      <c r="AG28" s="1063"/>
      <c r="AH28" s="74"/>
      <c r="AI28" s="74"/>
      <c r="AJ28" s="967"/>
      <c r="AK28" s="967"/>
      <c r="AL28" s="967"/>
      <c r="AM28" s="967"/>
      <c r="AN28" s="967"/>
      <c r="AO28" s="967"/>
      <c r="AP28" s="967"/>
      <c r="AQ28" s="967"/>
      <c r="AR28" s="967"/>
      <c r="AS28" s="967"/>
      <c r="AT28" s="967"/>
      <c r="AU28" s="967"/>
      <c r="AV28" s="967"/>
      <c r="AW28" s="967"/>
      <c r="AX28" s="967"/>
      <c r="AY28" s="967"/>
      <c r="AZ28" s="967"/>
      <c r="BA28" s="967"/>
      <c r="BB28" s="967"/>
      <c r="BC28" s="967"/>
      <c r="BD28" s="967"/>
    </row>
    <row r="29" spans="2:56" ht="14.25">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74"/>
      <c r="AE29" s="74"/>
      <c r="AF29" s="74"/>
      <c r="AG29" s="74"/>
      <c r="AH29" s="74"/>
      <c r="AI29" s="74"/>
      <c r="AJ29" s="74"/>
      <c r="AK29" s="74"/>
      <c r="AL29" s="74"/>
      <c r="AM29" s="967"/>
      <c r="AN29" s="968"/>
      <c r="AO29" s="968"/>
      <c r="AP29" s="968"/>
      <c r="AQ29" s="968"/>
      <c r="AR29" s="968"/>
      <c r="AS29" s="968"/>
      <c r="AT29" s="968"/>
      <c r="AU29" s="968"/>
      <c r="AV29" s="968"/>
      <c r="AW29" s="968"/>
      <c r="AX29" s="968"/>
      <c r="AY29" s="968"/>
      <c r="AZ29" s="968"/>
      <c r="BA29" s="968"/>
      <c r="BB29" s="968"/>
      <c r="BC29" s="968"/>
      <c r="BD29" s="968"/>
    </row>
    <row r="30" spans="2:56" ht="15.75">
      <c r="B30" s="970" t="s">
        <v>466</v>
      </c>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R30" s="970"/>
      <c r="AS30" s="970"/>
      <c r="AT30" s="970"/>
      <c r="AU30" s="970"/>
      <c r="AV30" s="970"/>
      <c r="AW30" s="970"/>
      <c r="AX30" s="970"/>
      <c r="AY30" s="970"/>
      <c r="AZ30" s="970"/>
      <c r="BA30" s="970"/>
      <c r="BB30" s="970"/>
      <c r="BC30" s="970"/>
      <c r="BD30" s="970"/>
    </row>
    <row r="31" spans="2:56" ht="14.25">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74"/>
      <c r="AE31" s="74"/>
      <c r="AF31" s="74"/>
      <c r="AG31" s="74"/>
      <c r="AH31" s="74"/>
      <c r="AI31" s="74"/>
      <c r="AJ31" s="74"/>
      <c r="AK31" s="74"/>
      <c r="AL31" s="74"/>
      <c r="AM31" s="967"/>
      <c r="AN31" s="968"/>
      <c r="AO31" s="968"/>
      <c r="AP31" s="968"/>
      <c r="AQ31" s="968"/>
      <c r="AR31" s="968"/>
      <c r="AS31" s="968"/>
      <c r="AT31" s="968"/>
      <c r="AU31" s="968"/>
      <c r="AV31" s="968"/>
      <c r="AW31" s="968"/>
      <c r="AX31" s="968"/>
      <c r="AY31" s="968"/>
      <c r="AZ31" s="968"/>
      <c r="BA31" s="968"/>
      <c r="BB31" s="968"/>
      <c r="BC31" s="968"/>
      <c r="BD31" s="968"/>
    </row>
    <row r="32" spans="2:56" ht="14.25">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74"/>
      <c r="AE32" s="74"/>
      <c r="AF32" s="74"/>
      <c r="AG32" s="74"/>
      <c r="AH32" s="74"/>
      <c r="AI32" s="74"/>
      <c r="AJ32" s="74"/>
      <c r="AK32" s="74"/>
      <c r="AL32" s="74"/>
      <c r="AM32" s="967"/>
      <c r="AN32" s="968"/>
      <c r="AO32" s="968"/>
      <c r="AP32" s="968"/>
      <c r="AQ32" s="968"/>
      <c r="AR32" s="968"/>
      <c r="AS32" s="968"/>
      <c r="AT32" s="968"/>
      <c r="AU32" s="968"/>
      <c r="AV32" s="968"/>
      <c r="AW32" s="968"/>
      <c r="AX32" s="968"/>
      <c r="AY32" s="968"/>
      <c r="AZ32" s="968"/>
      <c r="BA32" s="968"/>
      <c r="BB32" s="968"/>
      <c r="BC32" s="968"/>
      <c r="BD32" s="968"/>
    </row>
    <row r="33" spans="2:56" ht="14.25">
      <c r="B33" s="1064" t="s">
        <v>467</v>
      </c>
      <c r="C33" s="1064"/>
      <c r="D33" s="1064"/>
      <c r="E33" s="1064"/>
      <c r="F33" s="1064"/>
      <c r="G33" s="1064"/>
      <c r="H33" s="1064"/>
      <c r="I33" s="1064"/>
      <c r="J33" s="1064"/>
      <c r="K33" s="1064"/>
      <c r="L33" s="1064"/>
      <c r="M33" s="1064"/>
      <c r="N33" s="1064"/>
      <c r="O33" s="1064"/>
      <c r="P33" s="1064"/>
      <c r="Q33" s="1064"/>
      <c r="R33" s="1064"/>
      <c r="S33" s="1064"/>
      <c r="T33" s="1064"/>
      <c r="U33" s="1064"/>
      <c r="V33" s="1064"/>
      <c r="W33" s="1064"/>
      <c r="X33" s="1064"/>
      <c r="Y33" s="1064"/>
      <c r="Z33" s="1064"/>
      <c r="AA33" s="1064"/>
      <c r="AB33" s="1064"/>
      <c r="AC33" s="1064"/>
      <c r="AD33" s="1064"/>
      <c r="AE33" s="1064"/>
      <c r="AF33" s="1064"/>
      <c r="AG33" s="1064"/>
      <c r="AH33" s="1064"/>
      <c r="AI33" s="1064"/>
      <c r="AJ33" s="1064"/>
      <c r="AK33" s="1064"/>
      <c r="AL33" s="1064"/>
      <c r="AM33" s="1064"/>
      <c r="AN33" s="1064"/>
      <c r="AO33" s="1064"/>
      <c r="AP33" s="1064"/>
      <c r="AQ33" s="1064"/>
      <c r="AR33" s="1064"/>
      <c r="AS33" s="1064"/>
      <c r="AT33" s="1064"/>
      <c r="AU33" s="1064"/>
      <c r="AV33" s="1064"/>
      <c r="AW33" s="1064"/>
      <c r="AX33" s="1064"/>
      <c r="AY33" s="1064"/>
      <c r="AZ33" s="1064"/>
      <c r="BA33" s="1064"/>
      <c r="BB33" s="1064"/>
      <c r="BC33" s="1064"/>
      <c r="BD33" s="1064"/>
    </row>
    <row r="34" spans="2:56" ht="14.25">
      <c r="B34" s="1065"/>
      <c r="C34" s="1065"/>
      <c r="D34" s="1065"/>
      <c r="E34" s="1065"/>
      <c r="F34" s="1065"/>
      <c r="G34" s="1065"/>
      <c r="H34" s="1065"/>
      <c r="I34" s="1065"/>
      <c r="J34" s="1065"/>
      <c r="K34" s="1065"/>
      <c r="L34" s="1065"/>
      <c r="M34" s="1065"/>
      <c r="N34" s="1065"/>
      <c r="O34" s="1065"/>
      <c r="P34" s="1065"/>
      <c r="Q34" s="1065"/>
      <c r="R34" s="1065"/>
      <c r="S34" s="1065"/>
      <c r="T34" s="1065"/>
      <c r="U34" s="1065"/>
      <c r="V34" s="1065"/>
      <c r="W34" s="1065"/>
      <c r="X34" s="1065"/>
      <c r="Y34" s="1065"/>
      <c r="Z34" s="1065"/>
      <c r="AA34" s="1065"/>
      <c r="AB34" s="1065"/>
      <c r="AC34" s="1065"/>
      <c r="AD34" s="1065"/>
      <c r="AE34" s="1065"/>
      <c r="AF34" s="1065"/>
      <c r="AG34" s="1065"/>
      <c r="AH34" s="1065"/>
      <c r="AI34" s="1065"/>
      <c r="AJ34" s="1065"/>
      <c r="AK34" s="1065"/>
      <c r="AL34" s="1065"/>
      <c r="AM34" s="1065"/>
      <c r="AN34" s="1065"/>
      <c r="AO34" s="1065"/>
      <c r="AP34" s="1065"/>
      <c r="AQ34" s="1065"/>
      <c r="AR34" s="1065"/>
      <c r="AS34" s="1065"/>
      <c r="AT34" s="1065"/>
      <c r="AU34" s="1065"/>
      <c r="AV34" s="1065"/>
      <c r="AW34" s="1065"/>
      <c r="AX34" s="1065"/>
      <c r="AY34" s="1065"/>
      <c r="AZ34" s="1065"/>
      <c r="BA34" s="1065"/>
      <c r="BB34" s="1065"/>
      <c r="BC34" s="1065"/>
      <c r="BD34" s="1065"/>
    </row>
    <row r="35" spans="2:56" ht="14.25">
      <c r="B35" s="1064" t="s">
        <v>468</v>
      </c>
      <c r="C35" s="1064"/>
      <c r="D35" s="1064"/>
      <c r="E35" s="1064"/>
      <c r="F35" s="1064"/>
      <c r="G35" s="1064"/>
      <c r="H35" s="1064"/>
      <c r="I35" s="1064"/>
      <c r="J35" s="1064"/>
      <c r="K35" s="1064"/>
      <c r="L35" s="1064"/>
      <c r="M35" s="1064"/>
      <c r="N35" s="1064"/>
      <c r="O35" s="1064"/>
      <c r="P35" s="1064"/>
      <c r="Q35" s="1064"/>
      <c r="R35" s="1064"/>
      <c r="S35" s="1064"/>
      <c r="T35" s="1064"/>
      <c r="U35" s="1064"/>
      <c r="V35" s="1064"/>
      <c r="W35" s="1064"/>
      <c r="X35" s="1064"/>
      <c r="Y35" s="1064"/>
      <c r="Z35" s="1064"/>
      <c r="AA35" s="1064"/>
      <c r="AB35" s="1064"/>
      <c r="AC35" s="1064"/>
      <c r="AD35" s="1064"/>
      <c r="AE35" s="1064"/>
      <c r="AF35" s="1064"/>
      <c r="AG35" s="1064"/>
      <c r="AH35" s="1064"/>
      <c r="AI35" s="1064"/>
      <c r="AJ35" s="1064"/>
      <c r="AK35" s="1064"/>
      <c r="AL35" s="1064"/>
      <c r="AM35" s="1064"/>
      <c r="AN35" s="1064"/>
      <c r="AO35" s="1064"/>
      <c r="AP35" s="1064"/>
      <c r="AQ35" s="1064"/>
      <c r="AR35" s="1064"/>
      <c r="AS35" s="1064"/>
      <c r="AT35" s="1064"/>
      <c r="AU35" s="1064"/>
      <c r="AV35" s="1064"/>
      <c r="AW35" s="1064"/>
      <c r="AX35" s="1064"/>
      <c r="AY35" s="1064"/>
      <c r="AZ35" s="1064"/>
      <c r="BA35" s="1064"/>
      <c r="BB35" s="1064"/>
      <c r="BC35" s="1064"/>
      <c r="BD35" s="1064"/>
    </row>
    <row r="36" spans="2:56" ht="14.25">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74"/>
      <c r="AE36" s="74"/>
      <c r="AF36" s="74"/>
      <c r="AG36" s="74"/>
      <c r="AH36" s="74"/>
      <c r="AI36" s="74"/>
      <c r="AJ36" s="74"/>
      <c r="AK36" s="74"/>
      <c r="AL36" s="74"/>
      <c r="AM36" s="967"/>
      <c r="AN36" s="968"/>
      <c r="AO36" s="968"/>
      <c r="AP36" s="968"/>
      <c r="AQ36" s="968"/>
      <c r="AR36" s="968"/>
      <c r="AS36" s="968"/>
      <c r="AT36" s="968"/>
      <c r="AU36" s="968"/>
      <c r="AV36" s="968"/>
      <c r="AW36" s="968"/>
      <c r="AX36" s="968"/>
      <c r="AY36" s="968"/>
      <c r="AZ36" s="968"/>
      <c r="BA36" s="968"/>
      <c r="BB36" s="968"/>
      <c r="BC36" s="968"/>
      <c r="BD36" s="968"/>
    </row>
    <row r="37" spans="2:56" s="32" customFormat="1" ht="12.75">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4"/>
      <c r="AE37" s="54"/>
      <c r="AF37" s="54"/>
      <c r="AG37" s="54"/>
      <c r="AH37" s="54"/>
      <c r="AI37" s="54"/>
      <c r="AJ37" s="54"/>
      <c r="AK37" s="54"/>
      <c r="AL37" s="54"/>
      <c r="AM37" s="983"/>
      <c r="AN37" s="994"/>
      <c r="AO37" s="994"/>
      <c r="AP37" s="994"/>
      <c r="AQ37" s="994"/>
      <c r="AR37" s="994"/>
      <c r="AS37" s="994"/>
      <c r="AT37" s="994"/>
      <c r="AU37" s="994"/>
      <c r="AV37" s="994"/>
      <c r="AW37" s="994"/>
      <c r="AX37" s="994"/>
      <c r="AY37" s="994"/>
      <c r="AZ37" s="994"/>
      <c r="BA37" s="994"/>
      <c r="BB37" s="994"/>
      <c r="BC37" s="994"/>
      <c r="BD37" s="994"/>
    </row>
    <row r="38" spans="2:56" s="105" customFormat="1" ht="12.75">
      <c r="B38" s="1059">
        <f>FCE!C51</f>
        <v>0</v>
      </c>
      <c r="C38" s="1059"/>
      <c r="D38" s="1059"/>
      <c r="E38" s="1059"/>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35" t="s">
        <v>91</v>
      </c>
      <c r="AB38" s="995">
        <f>'Aviso Férias'!X34-5</f>
        <v>38744</v>
      </c>
      <c r="AC38" s="995"/>
      <c r="AD38" s="995"/>
      <c r="AE38" s="995"/>
      <c r="AF38" s="995"/>
      <c r="AG38" s="995"/>
      <c r="AH38" s="995"/>
      <c r="AI38" s="995"/>
      <c r="AJ38" s="995"/>
      <c r="AK38" s="995"/>
      <c r="AL38" s="995"/>
      <c r="AM38" s="995"/>
      <c r="AN38" s="995"/>
      <c r="AO38" s="995"/>
      <c r="AP38" s="54"/>
      <c r="AQ38" s="54"/>
      <c r="AR38" s="54"/>
      <c r="AS38" s="54"/>
      <c r="AT38" s="54"/>
      <c r="AU38" s="54"/>
      <c r="AV38" s="54"/>
      <c r="AW38" s="54"/>
      <c r="AX38" s="148"/>
      <c r="AY38" s="148"/>
      <c r="AZ38" s="148"/>
      <c r="BA38" s="148"/>
      <c r="BB38" s="148"/>
      <c r="BC38" s="148"/>
      <c r="BD38" s="148"/>
    </row>
    <row r="39" spans="2:56" s="105" customFormat="1" ht="12.75">
      <c r="B39" s="996"/>
      <c r="C39" s="996"/>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35"/>
      <c r="AB39" s="1066"/>
      <c r="AC39" s="1066"/>
      <c r="AD39" s="1066"/>
      <c r="AE39" s="1066"/>
      <c r="AF39" s="1066"/>
      <c r="AG39" s="1066"/>
      <c r="AH39" s="1066"/>
      <c r="AI39" s="1066"/>
      <c r="AJ39" s="1066"/>
      <c r="AK39" s="1066"/>
      <c r="AL39" s="1066"/>
      <c r="AM39" s="1066"/>
      <c r="AN39" s="1066"/>
      <c r="AO39" s="1066"/>
      <c r="AP39" s="54"/>
      <c r="AQ39" s="54"/>
      <c r="AR39" s="54"/>
      <c r="AS39" s="54"/>
      <c r="AT39" s="54"/>
      <c r="AU39" s="54"/>
      <c r="AV39" s="54"/>
      <c r="AW39" s="54"/>
      <c r="AX39" s="148"/>
      <c r="AY39" s="148"/>
      <c r="AZ39" s="148"/>
      <c r="BA39" s="148"/>
      <c r="BB39" s="148"/>
      <c r="BC39" s="148"/>
      <c r="BD39" s="148"/>
    </row>
    <row r="40" spans="2:56" s="105" customFormat="1" ht="12.75">
      <c r="B40" s="996"/>
      <c r="C40" s="996"/>
      <c r="D40" s="996"/>
      <c r="E40" s="996"/>
      <c r="F40" s="996"/>
      <c r="G40" s="996"/>
      <c r="H40" s="996"/>
      <c r="I40" s="996"/>
      <c r="J40" s="996"/>
      <c r="K40" s="996"/>
      <c r="L40" s="996"/>
      <c r="M40" s="996"/>
      <c r="N40" s="996"/>
      <c r="O40" s="996"/>
      <c r="P40" s="996"/>
      <c r="Q40" s="996"/>
      <c r="R40" s="996"/>
      <c r="S40" s="996"/>
      <c r="T40" s="996"/>
      <c r="U40" s="996"/>
      <c r="V40" s="996"/>
      <c r="W40" s="996"/>
      <c r="X40" s="996"/>
      <c r="Y40" s="996"/>
      <c r="Z40" s="996"/>
      <c r="AA40" s="35"/>
      <c r="AB40" s="1066"/>
      <c r="AC40" s="1066"/>
      <c r="AD40" s="1066"/>
      <c r="AE40" s="1066"/>
      <c r="AF40" s="1066"/>
      <c r="AG40" s="1066"/>
      <c r="AH40" s="1066"/>
      <c r="AI40" s="1066"/>
      <c r="AJ40" s="1066"/>
      <c r="AK40" s="1066"/>
      <c r="AL40" s="1066"/>
      <c r="AM40" s="1066"/>
      <c r="AN40" s="1066"/>
      <c r="AO40" s="1066"/>
      <c r="AP40" s="54"/>
      <c r="AQ40" s="54"/>
      <c r="AR40" s="54"/>
      <c r="AS40" s="54"/>
      <c r="AT40" s="54"/>
      <c r="AU40" s="54"/>
      <c r="AV40" s="54"/>
      <c r="AW40" s="54"/>
      <c r="AX40" s="148"/>
      <c r="AY40" s="148"/>
      <c r="AZ40" s="148"/>
      <c r="BA40" s="148"/>
      <c r="BB40" s="148"/>
      <c r="BC40" s="148"/>
      <c r="BD40" s="148"/>
    </row>
    <row r="41" spans="2:56" s="105" customFormat="1" ht="12.75">
      <c r="B41" s="996"/>
      <c r="C41" s="996"/>
      <c r="D41" s="996"/>
      <c r="E41" s="996"/>
      <c r="F41" s="996"/>
      <c r="G41" s="996"/>
      <c r="H41" s="996"/>
      <c r="I41" s="996"/>
      <c r="J41" s="996"/>
      <c r="K41" s="996"/>
      <c r="L41" s="996"/>
      <c r="M41" s="996"/>
      <c r="N41" s="996"/>
      <c r="O41" s="996"/>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54"/>
      <c r="AT41" s="54"/>
      <c r="AU41" s="54"/>
      <c r="AV41" s="54"/>
      <c r="AW41" s="54"/>
      <c r="AX41" s="148"/>
      <c r="AY41" s="148"/>
      <c r="AZ41" s="148"/>
      <c r="BA41" s="148"/>
      <c r="BB41" s="148"/>
      <c r="BC41" s="148"/>
      <c r="BD41" s="148"/>
    </row>
    <row r="42" spans="2:56" s="105" customFormat="1" ht="12.75">
      <c r="B42" s="996"/>
      <c r="C42" s="996"/>
      <c r="D42" s="996"/>
      <c r="E42" s="996"/>
      <c r="F42" s="996"/>
      <c r="G42" s="996"/>
      <c r="H42" s="996"/>
      <c r="I42" s="996"/>
      <c r="J42" s="996"/>
      <c r="K42" s="996"/>
      <c r="L42" s="996"/>
      <c r="M42" s="996"/>
      <c r="N42" s="996"/>
      <c r="O42" s="996"/>
      <c r="P42" s="1067" t="s">
        <v>469</v>
      </c>
      <c r="Q42" s="1067"/>
      <c r="R42" s="1067"/>
      <c r="S42" s="1067"/>
      <c r="T42" s="1067"/>
      <c r="U42" s="1067"/>
      <c r="V42" s="1067"/>
      <c r="W42" s="1067"/>
      <c r="X42" s="1067"/>
      <c r="Y42" s="1067"/>
      <c r="Z42" s="1067"/>
      <c r="AA42" s="1067"/>
      <c r="AB42" s="1067"/>
      <c r="AC42" s="1067"/>
      <c r="AD42" s="1067"/>
      <c r="AE42" s="1067"/>
      <c r="AF42" s="1067"/>
      <c r="AG42" s="1067"/>
      <c r="AH42" s="1067"/>
      <c r="AI42" s="1067"/>
      <c r="AJ42" s="1067"/>
      <c r="AK42" s="1067"/>
      <c r="AL42" s="1067"/>
      <c r="AM42" s="1067"/>
      <c r="AN42" s="1067"/>
      <c r="AO42" s="1067"/>
      <c r="AP42" s="1067"/>
      <c r="AQ42" s="1067"/>
      <c r="AR42" s="1067"/>
      <c r="AS42" s="54"/>
      <c r="AT42" s="54"/>
      <c r="AU42" s="54"/>
      <c r="AV42" s="54"/>
      <c r="AW42" s="54"/>
      <c r="AX42" s="148"/>
      <c r="AY42" s="148"/>
      <c r="AZ42" s="148"/>
      <c r="BA42" s="148"/>
      <c r="BB42" s="148"/>
      <c r="BC42" s="148"/>
      <c r="BD42" s="148"/>
    </row>
    <row r="43" spans="2:56" s="105" customFormat="1" ht="12.75">
      <c r="B43" s="996"/>
      <c r="C43" s="996"/>
      <c r="D43" s="996"/>
      <c r="E43" s="996"/>
      <c r="F43" s="996"/>
      <c r="G43" s="996"/>
      <c r="H43" s="996"/>
      <c r="I43" s="996"/>
      <c r="J43" s="996"/>
      <c r="K43" s="996"/>
      <c r="L43" s="996"/>
      <c r="M43" s="996"/>
      <c r="N43" s="996"/>
      <c r="O43" s="996"/>
      <c r="P43" s="1068" t="str">
        <f>B8</f>
        <v>AUDITEC CONTABILIDADE LTDA</v>
      </c>
      <c r="Q43" s="1068"/>
      <c r="R43" s="1068"/>
      <c r="S43" s="1068"/>
      <c r="T43" s="1068"/>
      <c r="U43" s="1068"/>
      <c r="V43" s="1068"/>
      <c r="W43" s="1068"/>
      <c r="X43" s="1068"/>
      <c r="Y43" s="1068"/>
      <c r="Z43" s="1068"/>
      <c r="AA43" s="1068"/>
      <c r="AB43" s="1068"/>
      <c r="AC43" s="1068"/>
      <c r="AD43" s="1068"/>
      <c r="AE43" s="1068"/>
      <c r="AF43" s="1068"/>
      <c r="AG43" s="1068"/>
      <c r="AH43" s="1068"/>
      <c r="AI43" s="1068"/>
      <c r="AJ43" s="1068"/>
      <c r="AK43" s="1068"/>
      <c r="AL43" s="1068"/>
      <c r="AM43" s="1068"/>
      <c r="AN43" s="1068"/>
      <c r="AO43" s="1068"/>
      <c r="AP43" s="1068"/>
      <c r="AQ43" s="1068"/>
      <c r="AR43" s="1068"/>
      <c r="AS43" s="54"/>
      <c r="AT43" s="54"/>
      <c r="AU43" s="54"/>
      <c r="AV43" s="54"/>
      <c r="AW43" s="54"/>
      <c r="AX43" s="148"/>
      <c r="AY43" s="148"/>
      <c r="AZ43" s="148"/>
      <c r="BA43" s="148"/>
      <c r="BB43" s="148"/>
      <c r="BC43" s="148"/>
      <c r="BD43" s="148"/>
    </row>
    <row r="44" spans="2:56" s="105" customFormat="1" ht="12.75">
      <c r="B44" s="996"/>
      <c r="C44" s="996"/>
      <c r="D44" s="996"/>
      <c r="E44" s="996"/>
      <c r="F44" s="996"/>
      <c r="G44" s="996"/>
      <c r="H44" s="996"/>
      <c r="I44" s="996"/>
      <c r="J44" s="996"/>
      <c r="K44" s="996"/>
      <c r="L44" s="996"/>
      <c r="M44" s="996"/>
      <c r="N44" s="996"/>
      <c r="O44" s="996"/>
      <c r="P44" s="1069"/>
      <c r="Q44" s="1069"/>
      <c r="R44" s="1069"/>
      <c r="S44" s="1069"/>
      <c r="T44" s="1069"/>
      <c r="U44" s="1069"/>
      <c r="V44" s="1069"/>
      <c r="W44" s="1069"/>
      <c r="X44" s="1069"/>
      <c r="Y44" s="1069"/>
      <c r="Z44" s="1069"/>
      <c r="AA44" s="1069"/>
      <c r="AB44" s="1069"/>
      <c r="AC44" s="1069"/>
      <c r="AD44" s="1069"/>
      <c r="AE44" s="1069"/>
      <c r="AF44" s="1069"/>
      <c r="AG44" s="1069"/>
      <c r="AH44" s="1069"/>
      <c r="AI44" s="1069"/>
      <c r="AJ44" s="1069"/>
      <c r="AK44" s="1069"/>
      <c r="AL44" s="1069"/>
      <c r="AM44" s="1069"/>
      <c r="AN44" s="1069"/>
      <c r="AO44" s="1069"/>
      <c r="AP44" s="1069"/>
      <c r="AQ44" s="1069"/>
      <c r="AR44" s="1069"/>
      <c r="AS44" s="54"/>
      <c r="AT44" s="54"/>
      <c r="AU44" s="54"/>
      <c r="AV44" s="54"/>
      <c r="AW44" s="54"/>
      <c r="AX44" s="148"/>
      <c r="AY44" s="148"/>
      <c r="AZ44" s="148"/>
      <c r="BA44" s="148"/>
      <c r="BB44" s="148"/>
      <c r="BC44" s="148"/>
      <c r="BD44" s="148"/>
    </row>
    <row r="45" spans="2:56" s="105" customFormat="1" ht="12.75">
      <c r="B45" s="996"/>
      <c r="C45" s="996"/>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35"/>
      <c r="AB45" s="1066"/>
      <c r="AC45" s="1066"/>
      <c r="AD45" s="1066"/>
      <c r="AE45" s="1066"/>
      <c r="AF45" s="1066"/>
      <c r="AG45" s="1066"/>
      <c r="AH45" s="1066"/>
      <c r="AI45" s="1066"/>
      <c r="AJ45" s="1066"/>
      <c r="AK45" s="1066"/>
      <c r="AL45" s="1066"/>
      <c r="AM45" s="1066"/>
      <c r="AN45" s="1066"/>
      <c r="AO45" s="1066"/>
      <c r="AP45" s="54"/>
      <c r="AQ45" s="54"/>
      <c r="AR45" s="54"/>
      <c r="AS45" s="54"/>
      <c r="AT45" s="54"/>
      <c r="AU45" s="54"/>
      <c r="AV45" s="54"/>
      <c r="AW45" s="54"/>
      <c r="AX45" s="148"/>
      <c r="AY45" s="148"/>
      <c r="AZ45" s="148"/>
      <c r="BA45" s="148"/>
      <c r="BB45" s="148"/>
      <c r="BC45" s="148"/>
      <c r="BD45" s="148"/>
    </row>
    <row r="46" spans="2:56" s="105" customFormat="1" ht="12.75">
      <c r="B46" s="53" t="s">
        <v>470</v>
      </c>
      <c r="C46" s="996"/>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35"/>
      <c r="AB46" s="1066"/>
      <c r="AC46" s="1066"/>
      <c r="AD46" s="1066"/>
      <c r="AE46" s="1066"/>
      <c r="AF46" s="1066"/>
      <c r="AG46" s="1066"/>
      <c r="AH46" s="1066"/>
      <c r="AI46" s="1066"/>
      <c r="AJ46" s="1066"/>
      <c r="AK46" s="1066"/>
      <c r="AL46" s="1066"/>
      <c r="AM46" s="1066"/>
      <c r="AN46" s="1066"/>
      <c r="AO46" s="1066"/>
      <c r="AP46" s="54"/>
      <c r="AQ46" s="54"/>
      <c r="AR46" s="54"/>
      <c r="AS46" s="54"/>
      <c r="AT46" s="54"/>
      <c r="AU46" s="54"/>
      <c r="AV46" s="54"/>
      <c r="AW46" s="54"/>
      <c r="AX46" s="148"/>
      <c r="AY46" s="148"/>
      <c r="AZ46" s="148"/>
      <c r="BA46" s="148"/>
      <c r="BB46" s="148"/>
      <c r="BC46" s="148"/>
      <c r="BD46" s="148"/>
    </row>
    <row r="47" spans="2:56" s="105" customFormat="1" ht="12.75">
      <c r="B47" s="996"/>
      <c r="C47" s="996"/>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35"/>
      <c r="AB47" s="1066"/>
      <c r="AC47" s="1066"/>
      <c r="AD47" s="1066"/>
      <c r="AE47" s="1066"/>
      <c r="AF47" s="1066"/>
      <c r="AG47" s="1066"/>
      <c r="AH47" s="1066"/>
      <c r="AI47" s="1066"/>
      <c r="AJ47" s="1066"/>
      <c r="AK47" s="1066"/>
      <c r="AL47" s="1066"/>
      <c r="AM47" s="1066"/>
      <c r="AN47" s="1066"/>
      <c r="AO47" s="1066"/>
      <c r="AP47" s="54"/>
      <c r="AQ47" s="54"/>
      <c r="AR47" s="54"/>
      <c r="AS47" s="54"/>
      <c r="AT47" s="54"/>
      <c r="AU47" s="54"/>
      <c r="AV47" s="54"/>
      <c r="AW47" s="54"/>
      <c r="AX47" s="148"/>
      <c r="AY47" s="148"/>
      <c r="AZ47" s="148"/>
      <c r="BA47" s="148"/>
      <c r="BB47" s="148"/>
      <c r="BC47" s="148"/>
      <c r="BD47" s="148"/>
    </row>
    <row r="48" spans="2:56" s="105" customFormat="1" ht="12.75">
      <c r="B48" s="1059">
        <f>FCE!C51</f>
        <v>0</v>
      </c>
      <c r="C48" s="1059"/>
      <c r="D48" s="1059"/>
      <c r="E48" s="1059"/>
      <c r="F48" s="1059"/>
      <c r="G48" s="1059"/>
      <c r="H48" s="1059"/>
      <c r="I48" s="1059"/>
      <c r="J48" s="1059"/>
      <c r="K48" s="1059"/>
      <c r="L48" s="1059"/>
      <c r="M48" s="1059"/>
      <c r="N48" s="1059"/>
      <c r="O48" s="1059"/>
      <c r="P48" s="1059"/>
      <c r="Q48" s="1059"/>
      <c r="R48" s="1059"/>
      <c r="S48" s="1059"/>
      <c r="T48" s="1059"/>
      <c r="U48" s="1059"/>
      <c r="V48" s="1059"/>
      <c r="W48" s="1059"/>
      <c r="X48" s="1059"/>
      <c r="Y48" s="1059"/>
      <c r="Z48" s="1059"/>
      <c r="AA48" s="35" t="s">
        <v>91</v>
      </c>
      <c r="AB48" s="1070"/>
      <c r="AC48" s="1070"/>
      <c r="AD48" s="1070"/>
      <c r="AE48" s="1070"/>
      <c r="AF48" s="1071" t="s">
        <v>471</v>
      </c>
      <c r="AG48" s="1072"/>
      <c r="AH48" s="1072"/>
      <c r="AI48" s="1072"/>
      <c r="AJ48" s="1072"/>
      <c r="AK48" s="1071" t="s">
        <v>471</v>
      </c>
      <c r="AL48" s="1072"/>
      <c r="AM48" s="1072"/>
      <c r="AN48" s="1072"/>
      <c r="AO48" s="1072"/>
      <c r="AP48" s="1072"/>
      <c r="AQ48" s="1072"/>
      <c r="AR48" s="1072"/>
      <c r="AS48" s="54"/>
      <c r="AT48" s="54"/>
      <c r="AU48" s="54"/>
      <c r="AV48" s="54"/>
      <c r="AW48" s="54"/>
      <c r="AX48" s="148"/>
      <c r="AY48" s="148"/>
      <c r="AZ48" s="148"/>
      <c r="BA48" s="148"/>
      <c r="BB48" s="148"/>
      <c r="BC48" s="148"/>
      <c r="BD48" s="148"/>
    </row>
    <row r="49" spans="2:56" s="105" customFormat="1" ht="12.75">
      <c r="B49" s="996"/>
      <c r="C49" s="996"/>
      <c r="D49" s="996"/>
      <c r="E49" s="996"/>
      <c r="F49" s="996"/>
      <c r="G49" s="996"/>
      <c r="H49" s="996"/>
      <c r="I49" s="996"/>
      <c r="J49" s="996"/>
      <c r="K49" s="996"/>
      <c r="L49" s="996"/>
      <c r="M49" s="996"/>
      <c r="N49" s="996"/>
      <c r="O49" s="996"/>
      <c r="P49" s="996"/>
      <c r="Q49" s="996"/>
      <c r="R49" s="996"/>
      <c r="S49" s="996"/>
      <c r="T49" s="996"/>
      <c r="U49" s="996"/>
      <c r="V49" s="996"/>
      <c r="W49" s="996"/>
      <c r="X49" s="996"/>
      <c r="Y49" s="996"/>
      <c r="Z49" s="996"/>
      <c r="AA49" s="35"/>
      <c r="AB49" s="1066"/>
      <c r="AC49" s="1066"/>
      <c r="AD49" s="1066"/>
      <c r="AE49" s="1066"/>
      <c r="AF49" s="1066"/>
      <c r="AG49" s="1066"/>
      <c r="AH49" s="1066"/>
      <c r="AI49" s="1066"/>
      <c r="AJ49" s="1066"/>
      <c r="AK49" s="1066"/>
      <c r="AL49" s="1066"/>
      <c r="AM49" s="1066"/>
      <c r="AN49" s="1066"/>
      <c r="AO49" s="1066"/>
      <c r="AP49" s="54"/>
      <c r="AQ49" s="54"/>
      <c r="AR49" s="54"/>
      <c r="AS49" s="54"/>
      <c r="AT49" s="54"/>
      <c r="AU49" s="54"/>
      <c r="AV49" s="54"/>
      <c r="AW49" s="54"/>
      <c r="AX49" s="148"/>
      <c r="AY49" s="148"/>
      <c r="AZ49" s="148"/>
      <c r="BA49" s="148"/>
      <c r="BB49" s="148"/>
      <c r="BC49" s="148"/>
      <c r="BD49" s="148"/>
    </row>
    <row r="50" spans="2:56" s="105" customFormat="1" ht="12.75">
      <c r="B50" s="996"/>
      <c r="C50" s="996"/>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35"/>
      <c r="AB50" s="1066"/>
      <c r="AC50" s="1066"/>
      <c r="AD50" s="1066"/>
      <c r="AE50" s="1066"/>
      <c r="AF50" s="1066"/>
      <c r="AG50" s="1066"/>
      <c r="AH50" s="1066"/>
      <c r="AI50" s="1066"/>
      <c r="AJ50" s="1066"/>
      <c r="AK50" s="1066"/>
      <c r="AL50" s="1066"/>
      <c r="AM50" s="1066"/>
      <c r="AN50" s="1066"/>
      <c r="AO50" s="1066"/>
      <c r="AP50" s="54"/>
      <c r="AQ50" s="54"/>
      <c r="AR50" s="54"/>
      <c r="AS50" s="54"/>
      <c r="AT50" s="54"/>
      <c r="AU50" s="54"/>
      <c r="AV50" s="54"/>
      <c r="AW50" s="54"/>
      <c r="AX50" s="148"/>
      <c r="AY50" s="148"/>
      <c r="AZ50" s="148"/>
      <c r="BA50" s="148"/>
      <c r="BB50" s="148"/>
      <c r="BC50" s="148"/>
      <c r="BD50" s="148"/>
    </row>
    <row r="51" spans="2:56" s="105" customFormat="1" ht="12.75">
      <c r="B51" s="996"/>
      <c r="C51" s="996"/>
      <c r="D51" s="996"/>
      <c r="E51" s="996"/>
      <c r="F51" s="996"/>
      <c r="G51" s="996"/>
      <c r="H51" s="996"/>
      <c r="I51" s="996"/>
      <c r="J51" s="996"/>
      <c r="K51" s="996"/>
      <c r="L51" s="996"/>
      <c r="M51" s="996"/>
      <c r="N51" s="996"/>
      <c r="O51" s="996"/>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54"/>
      <c r="AT51" s="54"/>
      <c r="AU51" s="54"/>
      <c r="AV51" s="54"/>
      <c r="AW51" s="54"/>
      <c r="AX51" s="148"/>
      <c r="AY51" s="148"/>
      <c r="AZ51" s="148"/>
      <c r="BA51" s="148"/>
      <c r="BB51" s="148"/>
      <c r="BC51" s="148"/>
      <c r="BD51" s="148"/>
    </row>
    <row r="52" spans="2:56" s="105" customFormat="1" ht="12.75">
      <c r="B52" s="996"/>
      <c r="C52" s="996"/>
      <c r="D52" s="996"/>
      <c r="E52" s="996"/>
      <c r="F52" s="996"/>
      <c r="G52" s="996"/>
      <c r="H52" s="996"/>
      <c r="I52" s="996"/>
      <c r="J52" s="996"/>
      <c r="K52" s="996"/>
      <c r="L52" s="996"/>
      <c r="M52" s="996"/>
      <c r="N52" s="996"/>
      <c r="O52" s="996"/>
      <c r="P52" s="1067" t="s">
        <v>156</v>
      </c>
      <c r="Q52" s="1067"/>
      <c r="R52" s="1067"/>
      <c r="S52" s="1067"/>
      <c r="T52" s="1067"/>
      <c r="U52" s="1067"/>
      <c r="V52" s="1067"/>
      <c r="W52" s="1067"/>
      <c r="X52" s="1067"/>
      <c r="Y52" s="1067"/>
      <c r="Z52" s="1067"/>
      <c r="AA52" s="1067"/>
      <c r="AB52" s="1067"/>
      <c r="AC52" s="1067"/>
      <c r="AD52" s="1067"/>
      <c r="AE52" s="1067"/>
      <c r="AF52" s="1067"/>
      <c r="AG52" s="1067"/>
      <c r="AH52" s="1067"/>
      <c r="AI52" s="1067"/>
      <c r="AJ52" s="1067"/>
      <c r="AK52" s="1067"/>
      <c r="AL52" s="1067"/>
      <c r="AM52" s="1067"/>
      <c r="AN52" s="1067"/>
      <c r="AO52" s="1067"/>
      <c r="AP52" s="1067"/>
      <c r="AQ52" s="1067"/>
      <c r="AR52" s="1067"/>
      <c r="AS52" s="54"/>
      <c r="AT52" s="54"/>
      <c r="AU52" s="54"/>
      <c r="AV52" s="54"/>
      <c r="AW52" s="54"/>
      <c r="AX52" s="148"/>
      <c r="AY52" s="148"/>
      <c r="AZ52" s="148"/>
      <c r="BA52" s="148"/>
      <c r="BB52" s="148"/>
      <c r="BC52" s="148"/>
      <c r="BD52" s="148"/>
    </row>
    <row r="53" spans="2:56" s="105" customFormat="1" ht="12.75">
      <c r="B53" s="996"/>
      <c r="C53" s="996"/>
      <c r="D53" s="996"/>
      <c r="E53" s="996"/>
      <c r="F53" s="996"/>
      <c r="G53" s="996"/>
      <c r="H53" s="996"/>
      <c r="I53" s="996"/>
      <c r="J53" s="996"/>
      <c r="K53" s="996"/>
      <c r="L53" s="996"/>
      <c r="M53" s="996"/>
      <c r="N53" s="996"/>
      <c r="O53" s="996"/>
      <c r="P53" s="1068">
        <f>B14</f>
        <v>0</v>
      </c>
      <c r="Q53" s="1068"/>
      <c r="R53" s="1068"/>
      <c r="S53" s="1068"/>
      <c r="T53" s="1068"/>
      <c r="U53" s="1068"/>
      <c r="V53" s="1068"/>
      <c r="W53" s="1068"/>
      <c r="X53" s="1068"/>
      <c r="Y53" s="1068"/>
      <c r="Z53" s="1068"/>
      <c r="AA53" s="1068"/>
      <c r="AB53" s="1068"/>
      <c r="AC53" s="1068"/>
      <c r="AD53" s="1068"/>
      <c r="AE53" s="1068"/>
      <c r="AF53" s="1068"/>
      <c r="AG53" s="1068"/>
      <c r="AH53" s="1068"/>
      <c r="AI53" s="1068"/>
      <c r="AJ53" s="1068"/>
      <c r="AK53" s="1068"/>
      <c r="AL53" s="1068"/>
      <c r="AM53" s="1068"/>
      <c r="AN53" s="1068"/>
      <c r="AO53" s="1068"/>
      <c r="AP53" s="1068"/>
      <c r="AQ53" s="1068"/>
      <c r="AR53" s="1068"/>
      <c r="AS53" s="54"/>
      <c r="AT53" s="54"/>
      <c r="AU53" s="54"/>
      <c r="AV53" s="54"/>
      <c r="AW53" s="54"/>
      <c r="AX53" s="148"/>
      <c r="AY53" s="148"/>
      <c r="AZ53" s="148"/>
      <c r="BA53" s="148"/>
      <c r="BB53" s="148"/>
      <c r="BC53" s="148"/>
      <c r="BD53" s="148"/>
    </row>
    <row r="54" spans="2:56" s="105" customFormat="1" ht="12.75">
      <c r="B54" s="996"/>
      <c r="C54" s="996"/>
      <c r="D54" s="996"/>
      <c r="E54" s="996"/>
      <c r="F54" s="996"/>
      <c r="G54" s="996"/>
      <c r="H54" s="996"/>
      <c r="I54" s="996"/>
      <c r="J54" s="996"/>
      <c r="K54" s="996"/>
      <c r="L54" s="996"/>
      <c r="M54" s="996"/>
      <c r="N54" s="996"/>
      <c r="O54" s="996"/>
      <c r="P54" s="996"/>
      <c r="Q54" s="996"/>
      <c r="R54" s="996"/>
      <c r="S54" s="996"/>
      <c r="T54" s="996"/>
      <c r="U54" s="996"/>
      <c r="V54" s="996"/>
      <c r="W54" s="996"/>
      <c r="X54" s="996"/>
      <c r="Y54" s="996"/>
      <c r="Z54" s="996"/>
      <c r="AA54" s="35"/>
      <c r="AB54" s="70"/>
      <c r="AC54" s="70"/>
      <c r="AD54" s="70"/>
      <c r="AE54" s="35"/>
      <c r="AF54" s="35"/>
      <c r="AG54" s="74"/>
      <c r="AH54" s="74"/>
      <c r="AI54" s="74"/>
      <c r="AJ54" s="74"/>
      <c r="AK54" s="74"/>
      <c r="AL54" s="74"/>
      <c r="AM54" s="74"/>
      <c r="AN54" s="74"/>
      <c r="AO54" s="74"/>
      <c r="AP54" s="74"/>
      <c r="AQ54" s="54"/>
      <c r="AR54" s="54"/>
      <c r="AS54" s="74"/>
      <c r="AT54" s="74"/>
      <c r="AU54" s="74"/>
      <c r="AV54" s="74"/>
      <c r="AW54" s="74"/>
      <c r="AX54" s="148"/>
      <c r="AY54" s="148"/>
      <c r="AZ54" s="148"/>
      <c r="BA54" s="148"/>
      <c r="BB54" s="148"/>
      <c r="BC54" s="148"/>
      <c r="BD54" s="148"/>
    </row>
    <row r="55" spans="2:56" s="32" customFormat="1" ht="12.75">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4"/>
      <c r="AE55" s="54"/>
      <c r="AF55" s="54"/>
      <c r="AG55" s="54"/>
      <c r="AH55" s="54"/>
      <c r="AI55" s="54"/>
      <c r="AJ55" s="54"/>
      <c r="AK55" s="54"/>
      <c r="AL55" s="54"/>
      <c r="AM55" s="983"/>
      <c r="AN55" s="994"/>
      <c r="AO55" s="994"/>
      <c r="AP55" s="994"/>
      <c r="AQ55" s="994"/>
      <c r="AR55" s="994"/>
      <c r="AS55" s="994"/>
      <c r="AT55" s="994"/>
      <c r="AU55" s="994"/>
      <c r="AV55" s="994"/>
      <c r="AW55" s="994"/>
      <c r="AX55" s="994"/>
      <c r="AY55" s="994"/>
      <c r="AZ55" s="994"/>
      <c r="BA55" s="994"/>
      <c r="BB55" s="994"/>
      <c r="BC55" s="994"/>
      <c r="BD55" s="994"/>
    </row>
    <row r="56" spans="2:56" s="32" customFormat="1" ht="12.75">
      <c r="B56" s="998"/>
      <c r="C56" s="998"/>
      <c r="D56" s="998"/>
      <c r="E56" s="998"/>
      <c r="F56" s="998"/>
      <c r="G56" s="998"/>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998"/>
      <c r="AY56" s="998"/>
      <c r="AZ56" s="998"/>
      <c r="BA56" s="998"/>
      <c r="BB56" s="998"/>
      <c r="BC56" s="998"/>
      <c r="BD56" s="998"/>
    </row>
    <row r="57" spans="2:56" s="32" customFormat="1" ht="12.75">
      <c r="B57" s="1000"/>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9"/>
      <c r="AE57" s="119"/>
      <c r="AF57" s="119"/>
      <c r="AG57" s="119"/>
      <c r="AH57" s="119"/>
      <c r="AI57" s="119"/>
      <c r="AJ57" s="119"/>
      <c r="AK57" s="119"/>
      <c r="AL57" s="119"/>
      <c r="AM57" s="1001"/>
      <c r="AN57" s="1002"/>
      <c r="AO57" s="1002"/>
      <c r="AP57" s="1002"/>
      <c r="AQ57" s="1002"/>
      <c r="AR57" s="1002"/>
      <c r="AS57" s="1002"/>
      <c r="AT57" s="1002"/>
      <c r="AU57" s="1002"/>
      <c r="AV57" s="1002"/>
      <c r="AW57" s="1002"/>
      <c r="AX57" s="1002"/>
      <c r="AY57" s="1002"/>
      <c r="AZ57" s="1002"/>
      <c r="BA57" s="1002"/>
      <c r="BB57" s="1002"/>
      <c r="BC57" s="1002"/>
      <c r="BD57" s="1003"/>
    </row>
    <row r="58" spans="2:56" s="32" customFormat="1" ht="12.75">
      <c r="B58" s="1004" t="s">
        <v>432</v>
      </c>
      <c r="C58" s="1005"/>
      <c r="D58" s="1005"/>
      <c r="E58" s="1005"/>
      <c r="F58" s="1005"/>
      <c r="G58" s="1005"/>
      <c r="H58" s="1005"/>
      <c r="I58" s="1005"/>
      <c r="J58" s="1005"/>
      <c r="K58" s="1005"/>
      <c r="L58" s="1005"/>
      <c r="M58" s="1005"/>
      <c r="N58" s="1005"/>
      <c r="O58" s="1005"/>
      <c r="P58" s="1005"/>
      <c r="Q58" s="1005"/>
      <c r="R58" s="1005"/>
      <c r="S58" s="1005"/>
      <c r="T58" s="1005"/>
      <c r="U58" s="1005"/>
      <c r="V58" s="1005"/>
      <c r="W58" s="1005"/>
      <c r="X58" s="1005"/>
      <c r="Y58" s="1005"/>
      <c r="Z58" s="1005"/>
      <c r="AA58" s="1005"/>
      <c r="AB58" s="1005"/>
      <c r="AC58" s="1005"/>
      <c r="AD58" s="1005"/>
      <c r="AE58" s="1005"/>
      <c r="AF58" s="1005"/>
      <c r="AG58" s="1005"/>
      <c r="AH58" s="1005"/>
      <c r="AI58" s="1005"/>
      <c r="AJ58" s="1005"/>
      <c r="AK58" s="1005"/>
      <c r="AL58" s="1005"/>
      <c r="AM58" s="1005"/>
      <c r="AN58" s="1005"/>
      <c r="AO58" s="1005"/>
      <c r="AP58" s="1005"/>
      <c r="AQ58" s="1005"/>
      <c r="AR58" s="1005"/>
      <c r="AS58" s="1005"/>
      <c r="AT58" s="1005"/>
      <c r="AU58" s="1005"/>
      <c r="AV58" s="1005"/>
      <c r="AW58" s="1005"/>
      <c r="AX58" s="1005"/>
      <c r="AY58" s="1005"/>
      <c r="AZ58" s="1005"/>
      <c r="BA58" s="1005"/>
      <c r="BB58" s="1005"/>
      <c r="BC58" s="1005"/>
      <c r="BD58" s="1006"/>
    </row>
    <row r="59" spans="2:56" s="32" customFormat="1" ht="12.75">
      <c r="B59" s="4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4"/>
      <c r="AE59" s="54"/>
      <c r="AF59" s="54"/>
      <c r="AG59" s="54"/>
      <c r="AH59" s="54"/>
      <c r="AI59" s="54"/>
      <c r="AJ59" s="54"/>
      <c r="AK59" s="54"/>
      <c r="AL59" s="54"/>
      <c r="AM59" s="983"/>
      <c r="AN59" s="994"/>
      <c r="AO59" s="994"/>
      <c r="AP59" s="994"/>
      <c r="AQ59" s="994"/>
      <c r="AR59" s="994"/>
      <c r="AS59" s="994"/>
      <c r="AT59" s="994"/>
      <c r="AU59" s="994"/>
      <c r="AV59" s="994"/>
      <c r="AW59" s="994"/>
      <c r="AX59" s="994"/>
      <c r="AY59" s="994"/>
      <c r="AZ59" s="994"/>
      <c r="BA59" s="994"/>
      <c r="BB59" s="994"/>
      <c r="BC59" s="994"/>
      <c r="BD59" s="1007"/>
    </row>
    <row r="60" spans="2:56" s="32" customFormat="1" ht="12.75">
      <c r="B60" s="715" t="s">
        <v>433</v>
      </c>
      <c r="C60" s="53"/>
      <c r="D60" s="53"/>
      <c r="E60" s="53"/>
      <c r="F60" s="53"/>
      <c r="G60" s="53"/>
      <c r="H60" s="53"/>
      <c r="I60" s="53"/>
      <c r="J60" s="53"/>
      <c r="K60" s="53"/>
      <c r="L60" s="53"/>
      <c r="M60" s="53"/>
      <c r="N60" s="35"/>
      <c r="O60" s="720" t="s">
        <v>434</v>
      </c>
      <c r="P60" s="53"/>
      <c r="Q60" s="53"/>
      <c r="R60" s="53"/>
      <c r="S60" s="53"/>
      <c r="T60" s="53"/>
      <c r="U60" s="53"/>
      <c r="V60" s="53"/>
      <c r="W60" s="53"/>
      <c r="X60" s="53"/>
      <c r="Y60" s="53"/>
      <c r="Z60" s="53"/>
      <c r="AA60" s="53"/>
      <c r="AB60" s="53"/>
      <c r="AC60" s="53"/>
      <c r="AD60" s="720" t="s">
        <v>435</v>
      </c>
      <c r="AE60" s="54"/>
      <c r="AF60" s="54"/>
      <c r="AG60" s="54"/>
      <c r="AH60" s="54"/>
      <c r="AI60" s="54"/>
      <c r="AJ60" s="54"/>
      <c r="AK60" s="54"/>
      <c r="AL60" s="54"/>
      <c r="AM60" s="983"/>
      <c r="AN60" s="994"/>
      <c r="AO60" s="994"/>
      <c r="AP60" s="994"/>
      <c r="AQ60" s="994"/>
      <c r="AR60" s="720" t="s">
        <v>436</v>
      </c>
      <c r="AS60" s="994"/>
      <c r="AT60" s="994"/>
      <c r="AU60" s="994"/>
      <c r="AV60" s="994"/>
      <c r="AW60" s="994"/>
      <c r="AX60" s="994"/>
      <c r="AY60" s="994"/>
      <c r="AZ60" s="994"/>
      <c r="BA60" s="994"/>
      <c r="BB60" s="994"/>
      <c r="BC60" s="994"/>
      <c r="BD60" s="1007"/>
    </row>
    <row r="61" spans="2:56" s="32" customFormat="1" ht="12.75">
      <c r="B61" s="715" t="s">
        <v>437</v>
      </c>
      <c r="C61" s="53"/>
      <c r="D61" s="53"/>
      <c r="E61" s="53"/>
      <c r="F61" s="53"/>
      <c r="G61" s="53"/>
      <c r="H61" s="53"/>
      <c r="I61" s="53"/>
      <c r="J61" s="53"/>
      <c r="K61" s="53"/>
      <c r="L61" s="53"/>
      <c r="M61" s="53"/>
      <c r="N61" s="53"/>
      <c r="O61" s="720" t="s">
        <v>438</v>
      </c>
      <c r="P61" s="53"/>
      <c r="Q61" s="53"/>
      <c r="R61" s="53"/>
      <c r="S61" s="53"/>
      <c r="T61" s="53"/>
      <c r="U61" s="53"/>
      <c r="V61" s="53"/>
      <c r="W61" s="53"/>
      <c r="X61" s="53"/>
      <c r="Y61" s="53"/>
      <c r="Z61" s="53"/>
      <c r="AA61" s="53"/>
      <c r="AB61" s="53"/>
      <c r="AC61" s="53"/>
      <c r="AD61" s="720" t="s">
        <v>439</v>
      </c>
      <c r="AE61" s="54"/>
      <c r="AF61" s="54"/>
      <c r="AG61" s="54"/>
      <c r="AH61" s="54"/>
      <c r="AI61" s="54"/>
      <c r="AJ61" s="54"/>
      <c r="AK61" s="54"/>
      <c r="AL61" s="54"/>
      <c r="AM61" s="983"/>
      <c r="AN61" s="994"/>
      <c r="AO61" s="994"/>
      <c r="AP61" s="994"/>
      <c r="AQ61" s="994"/>
      <c r="AR61" s="994"/>
      <c r="AS61" s="994"/>
      <c r="AT61" s="994"/>
      <c r="AU61" s="994"/>
      <c r="AV61" s="994"/>
      <c r="AW61" s="994"/>
      <c r="AX61" s="994"/>
      <c r="AY61" s="994"/>
      <c r="AZ61" s="994"/>
      <c r="BA61" s="994"/>
      <c r="BB61" s="994"/>
      <c r="BC61" s="994"/>
      <c r="BD61" s="1007"/>
    </row>
    <row r="62" spans="2:56" s="32" customFormat="1" ht="12.75">
      <c r="B62" s="715" t="s">
        <v>440</v>
      </c>
      <c r="C62" s="53"/>
      <c r="D62" s="53"/>
      <c r="E62" s="53"/>
      <c r="F62" s="53"/>
      <c r="G62" s="53"/>
      <c r="H62" s="53"/>
      <c r="I62" s="53"/>
      <c r="J62" s="53"/>
      <c r="K62" s="53"/>
      <c r="L62" s="53"/>
      <c r="M62" s="53"/>
      <c r="N62" s="53"/>
      <c r="O62" s="720" t="s">
        <v>441</v>
      </c>
      <c r="P62" s="53"/>
      <c r="Q62" s="53"/>
      <c r="R62" s="53"/>
      <c r="S62" s="53"/>
      <c r="T62" s="53"/>
      <c r="U62" s="53"/>
      <c r="V62" s="53"/>
      <c r="W62" s="53"/>
      <c r="X62" s="53"/>
      <c r="Y62" s="53"/>
      <c r="Z62" s="53"/>
      <c r="AA62" s="53"/>
      <c r="AB62" s="53"/>
      <c r="AC62" s="53"/>
      <c r="AD62" s="720" t="s">
        <v>442</v>
      </c>
      <c r="AE62" s="54"/>
      <c r="AF62" s="54"/>
      <c r="AG62" s="54"/>
      <c r="AH62" s="54"/>
      <c r="AI62" s="54"/>
      <c r="AJ62" s="54"/>
      <c r="AK62" s="54"/>
      <c r="AL62" s="54"/>
      <c r="AM62" s="983"/>
      <c r="AN62" s="994"/>
      <c r="AO62" s="994"/>
      <c r="AP62" s="994"/>
      <c r="AQ62" s="994"/>
      <c r="AR62" s="994"/>
      <c r="AS62" s="994"/>
      <c r="AT62" s="994"/>
      <c r="AU62" s="994"/>
      <c r="AV62" s="994"/>
      <c r="AW62" s="994"/>
      <c r="AX62" s="994"/>
      <c r="AY62" s="994"/>
      <c r="AZ62" s="994"/>
      <c r="BA62" s="994"/>
      <c r="BB62" s="994"/>
      <c r="BC62" s="994"/>
      <c r="BD62" s="1007"/>
    </row>
    <row r="63" spans="2:56" s="32" customFormat="1" ht="12.75">
      <c r="B63" s="50"/>
      <c r="C63" s="977"/>
      <c r="D63" s="977"/>
      <c r="E63" s="977"/>
      <c r="F63" s="977"/>
      <c r="G63" s="977"/>
      <c r="H63" s="977"/>
      <c r="I63" s="977"/>
      <c r="J63" s="977"/>
      <c r="K63" s="977"/>
      <c r="L63" s="977"/>
      <c r="M63" s="977"/>
      <c r="N63" s="977"/>
      <c r="O63" s="977"/>
      <c r="P63" s="977"/>
      <c r="Q63" s="977"/>
      <c r="R63" s="977"/>
      <c r="S63" s="977"/>
      <c r="T63" s="977"/>
      <c r="U63" s="977"/>
      <c r="V63" s="977"/>
      <c r="W63" s="977"/>
      <c r="X63" s="977"/>
      <c r="Y63" s="977"/>
      <c r="Z63" s="977"/>
      <c r="AA63" s="977"/>
      <c r="AB63" s="977"/>
      <c r="AC63" s="977"/>
      <c r="AD63" s="978"/>
      <c r="AE63" s="978"/>
      <c r="AF63" s="978"/>
      <c r="AG63" s="978"/>
      <c r="AH63" s="978"/>
      <c r="AI63" s="978"/>
      <c r="AJ63" s="978"/>
      <c r="AK63" s="978"/>
      <c r="AL63" s="978"/>
      <c r="AM63" s="1008"/>
      <c r="AN63" s="1009"/>
      <c r="AO63" s="1009"/>
      <c r="AP63" s="1009"/>
      <c r="AQ63" s="1009"/>
      <c r="AR63" s="1009"/>
      <c r="AS63" s="1009"/>
      <c r="AT63" s="1009"/>
      <c r="AU63" s="1009"/>
      <c r="AV63" s="1009"/>
      <c r="AW63" s="1009"/>
      <c r="AX63" s="1009"/>
      <c r="AY63" s="1009"/>
      <c r="AZ63" s="1009"/>
      <c r="BA63" s="1009"/>
      <c r="BB63" s="1009"/>
      <c r="BC63" s="1009"/>
      <c r="BD63" s="1010"/>
    </row>
    <row r="64" spans="2:56" s="32" customFormat="1" ht="12.75">
      <c r="B64" s="103" t="s">
        <v>695</v>
      </c>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4"/>
      <c r="AE64" s="54"/>
      <c r="AF64" s="54"/>
      <c r="AG64" s="54"/>
      <c r="AH64" s="54"/>
      <c r="AI64" s="54"/>
      <c r="AJ64" s="54"/>
      <c r="AK64" s="54"/>
      <c r="AL64" s="54"/>
      <c r="AM64" s="983"/>
      <c r="AN64" s="994"/>
      <c r="AO64" s="994"/>
      <c r="AP64" s="994"/>
      <c r="AQ64" s="994"/>
      <c r="AR64" s="994"/>
      <c r="AS64" s="994"/>
      <c r="AT64" s="994"/>
      <c r="AU64" s="994"/>
      <c r="AV64" s="994"/>
      <c r="AW64" s="994"/>
      <c r="AX64" s="994"/>
      <c r="AY64" s="994"/>
      <c r="AZ64" s="994"/>
      <c r="BA64" s="994"/>
      <c r="BB64" s="994"/>
      <c r="BC64" s="994"/>
      <c r="BD64" s="994"/>
    </row>
    <row r="65" spans="2:56" s="32" customFormat="1" ht="12.75">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4"/>
      <c r="AE65" s="54"/>
      <c r="AF65" s="54"/>
      <c r="AG65" s="54"/>
      <c r="AH65" s="54"/>
      <c r="AI65" s="54"/>
      <c r="AJ65" s="54"/>
      <c r="AK65" s="54"/>
      <c r="AL65" s="54"/>
      <c r="AM65" s="983"/>
      <c r="AN65" s="994"/>
      <c r="AO65" s="994"/>
      <c r="AP65" s="994"/>
      <c r="AQ65" s="994"/>
      <c r="AR65" s="994"/>
      <c r="AS65" s="994"/>
      <c r="AT65" s="994"/>
      <c r="AU65" s="994"/>
      <c r="AV65" s="994"/>
      <c r="AW65" s="994"/>
      <c r="AX65" s="994"/>
      <c r="AY65" s="994"/>
      <c r="AZ65" s="994"/>
      <c r="BA65" s="994"/>
      <c r="BB65" s="994"/>
      <c r="BC65" s="994"/>
      <c r="BD65" s="994"/>
    </row>
  </sheetData>
  <sheetProtection/>
  <mergeCells count="52">
    <mergeCell ref="P51:AR51"/>
    <mergeCell ref="P52:AR52"/>
    <mergeCell ref="P53:AR53"/>
    <mergeCell ref="B58:BD58"/>
    <mergeCell ref="P41:AR41"/>
    <mergeCell ref="P42:AR42"/>
    <mergeCell ref="P43:AR43"/>
    <mergeCell ref="B48:Z48"/>
    <mergeCell ref="AB48:AE48"/>
    <mergeCell ref="AG48:AJ48"/>
    <mergeCell ref="AL48:AR48"/>
    <mergeCell ref="AT27:BD27"/>
    <mergeCell ref="B30:BD30"/>
    <mergeCell ref="B33:BD33"/>
    <mergeCell ref="B35:BD35"/>
    <mergeCell ref="B38:Z38"/>
    <mergeCell ref="AB38:AO38"/>
    <mergeCell ref="B27:K27"/>
    <mergeCell ref="L27:M27"/>
    <mergeCell ref="N27:W27"/>
    <mergeCell ref="X27:AG27"/>
    <mergeCell ref="AH27:AI27"/>
    <mergeCell ref="AJ27:AS27"/>
    <mergeCell ref="B24:L24"/>
    <mergeCell ref="M24:W24"/>
    <mergeCell ref="X24:Z24"/>
    <mergeCell ref="AI24:AS24"/>
    <mergeCell ref="AT24:BD24"/>
    <mergeCell ref="AT26:BD26"/>
    <mergeCell ref="B21:BD21"/>
    <mergeCell ref="B23:L23"/>
    <mergeCell ref="M23:W23"/>
    <mergeCell ref="X23:AH23"/>
    <mergeCell ref="AI23:AS23"/>
    <mergeCell ref="AT23:BD23"/>
    <mergeCell ref="B14:AR14"/>
    <mergeCell ref="AS14:BD14"/>
    <mergeCell ref="B16:T16"/>
    <mergeCell ref="U16:AL16"/>
    <mergeCell ref="AM16:BD16"/>
    <mergeCell ref="B18:AC18"/>
    <mergeCell ref="AD18:AL18"/>
    <mergeCell ref="AM18:BD18"/>
    <mergeCell ref="B3:BD3"/>
    <mergeCell ref="B4:BD4"/>
    <mergeCell ref="B8:AR8"/>
    <mergeCell ref="AS8:BD8"/>
    <mergeCell ref="B10:X10"/>
    <mergeCell ref="AA10:AC10"/>
    <mergeCell ref="AE10:AN10"/>
    <mergeCell ref="AP10:BA10"/>
    <mergeCell ref="BC10:BD10"/>
  </mergeCells>
  <printOptions/>
  <pageMargins left="0.511811024" right="0.511811024" top="0.787401575" bottom="0.787401575" header="0.31496062" footer="0.31496062"/>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DK60"/>
  <sheetViews>
    <sheetView zoomScalePageLayoutView="0" workbookViewId="0" topLeftCell="A1">
      <selection activeCell="A1" sqref="A1"/>
    </sheetView>
  </sheetViews>
  <sheetFormatPr defaultColWidth="1.7109375" defaultRowHeight="15"/>
  <cols>
    <col min="1" max="16384" width="1.7109375" style="582" customWidth="1"/>
  </cols>
  <sheetData>
    <row r="1" spans="2:56" ht="14.25">
      <c r="B1" s="1073" t="s">
        <v>472</v>
      </c>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c r="AI1" s="1073"/>
      <c r="AJ1" s="1073"/>
      <c r="AK1" s="1073"/>
      <c r="AL1" s="1073"/>
      <c r="AM1" s="1073"/>
      <c r="AN1" s="1073"/>
      <c r="AO1" s="1073"/>
      <c r="AP1" s="1073"/>
      <c r="AQ1" s="1073"/>
      <c r="AR1" s="1073"/>
      <c r="AS1" s="1073"/>
      <c r="AT1" s="1073"/>
      <c r="AU1" s="1073"/>
      <c r="AV1" s="1073"/>
      <c r="AW1" s="1073"/>
      <c r="AX1" s="1073"/>
      <c r="AY1" s="1073"/>
      <c r="AZ1" s="1073"/>
      <c r="BA1" s="1073"/>
      <c r="BB1" s="1073"/>
      <c r="BC1" s="1073"/>
      <c r="BD1" s="1073"/>
    </row>
    <row r="2" spans="2:56" ht="20.25">
      <c r="B2" s="1097" t="s">
        <v>473</v>
      </c>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9"/>
    </row>
    <row r="6" ht="14.25">
      <c r="B6" s="618" t="s">
        <v>116</v>
      </c>
    </row>
    <row r="7" spans="2:56" ht="14.25">
      <c r="B7" s="595" t="s">
        <v>39</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95" t="s">
        <v>40</v>
      </c>
      <c r="AS7" s="584"/>
      <c r="AT7" s="584"/>
      <c r="AU7" s="584"/>
      <c r="AV7" s="584"/>
      <c r="AW7" s="584"/>
      <c r="AX7" s="584"/>
      <c r="AY7" s="584"/>
      <c r="AZ7" s="584"/>
      <c r="BA7" s="584"/>
      <c r="BB7" s="584"/>
      <c r="BC7" s="584"/>
      <c r="BD7" s="585"/>
    </row>
    <row r="8" spans="2:56" ht="14.25">
      <c r="B8" s="596" t="str">
        <f>'Cad. Emp'!R7</f>
        <v>AUDITEC CONTABILIDADE LTDA</v>
      </c>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7"/>
      <c r="AR8" s="610" t="str">
        <f>'Cad. Emp'!D7</f>
        <v>10.495.495/0001-20</v>
      </c>
      <c r="AS8" s="611"/>
      <c r="AT8" s="611"/>
      <c r="AU8" s="611"/>
      <c r="AV8" s="611"/>
      <c r="AW8" s="611"/>
      <c r="AX8" s="611"/>
      <c r="AY8" s="611"/>
      <c r="AZ8" s="611"/>
      <c r="BA8" s="611"/>
      <c r="BB8" s="611"/>
      <c r="BC8" s="611"/>
      <c r="BD8" s="612"/>
    </row>
    <row r="9" spans="2:56" ht="14.25">
      <c r="B9" s="595" t="s">
        <v>117</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4"/>
      <c r="BD9" s="585"/>
    </row>
    <row r="10" spans="1:115" s="1079" customFormat="1" ht="12.75">
      <c r="A10" s="521"/>
      <c r="B10" s="1074" t="str">
        <f>'Cad. Emp'!D9</f>
        <v>Rua Luis Domingues, 1°Andar, Sala 02 e 03</v>
      </c>
      <c r="C10" s="1075"/>
      <c r="D10" s="1075"/>
      <c r="E10" s="1075"/>
      <c r="F10" s="1075"/>
      <c r="G10" s="1075"/>
      <c r="H10" s="1075"/>
      <c r="I10" s="1075"/>
      <c r="J10" s="1075"/>
      <c r="K10" s="1075"/>
      <c r="L10" s="1075"/>
      <c r="M10" s="1075"/>
      <c r="N10" s="1075"/>
      <c r="O10" s="1075"/>
      <c r="P10" s="1075"/>
      <c r="Q10" s="1075"/>
      <c r="R10" s="1075"/>
      <c r="S10" s="1075"/>
      <c r="T10" s="1075"/>
      <c r="U10" s="1075"/>
      <c r="V10" s="1075"/>
      <c r="W10" s="1075"/>
      <c r="X10" s="1075"/>
      <c r="Y10" s="613" t="s">
        <v>9</v>
      </c>
      <c r="Z10" s="613"/>
      <c r="AA10" s="1076">
        <f>'Cad. Emp'!AM9</f>
        <v>2000</v>
      </c>
      <c r="AB10" s="1076"/>
      <c r="AC10" s="1076"/>
      <c r="AD10" s="613" t="s">
        <v>42</v>
      </c>
      <c r="AE10" s="1076" t="str">
        <f>'Cad. Emp'!AR9</f>
        <v>Centro</v>
      </c>
      <c r="AF10" s="1076"/>
      <c r="AG10" s="1076"/>
      <c r="AH10" s="1076"/>
      <c r="AI10" s="1076"/>
      <c r="AJ10" s="1076"/>
      <c r="AK10" s="1076"/>
      <c r="AL10" s="1076"/>
      <c r="AM10" s="1076"/>
      <c r="AN10" s="1076"/>
      <c r="AO10" s="613" t="s">
        <v>42</v>
      </c>
      <c r="AP10" s="1076" t="str">
        <f>'Cad. Emp'!D11</f>
        <v>Imperatriz</v>
      </c>
      <c r="AQ10" s="1076"/>
      <c r="AR10" s="1076"/>
      <c r="AS10" s="1076"/>
      <c r="AT10" s="1076"/>
      <c r="AU10" s="1076"/>
      <c r="AV10" s="1076"/>
      <c r="AW10" s="1076"/>
      <c r="AX10" s="1076"/>
      <c r="AY10" s="1076"/>
      <c r="AZ10" s="1076"/>
      <c r="BA10" s="1076"/>
      <c r="BB10" s="613" t="s">
        <v>42</v>
      </c>
      <c r="BC10" s="1076" t="str">
        <f>'Cad. Emp'!V11</f>
        <v>MA</v>
      </c>
      <c r="BD10" s="1077"/>
      <c r="BE10" s="1078"/>
      <c r="BF10" s="1078"/>
      <c r="BG10" s="1078"/>
      <c r="BH10" s="1078"/>
      <c r="BI10" s="1078"/>
      <c r="BJ10" s="1078"/>
      <c r="BK10" s="1078"/>
      <c r="BL10" s="1078"/>
      <c r="BM10" s="1078"/>
      <c r="BN10" s="1078"/>
      <c r="BO10" s="1078"/>
      <c r="BP10" s="1078"/>
      <c r="BQ10" s="1078"/>
      <c r="BR10" s="1078"/>
      <c r="BS10" s="1078"/>
      <c r="BT10" s="1078"/>
      <c r="BU10" s="1078"/>
      <c r="BV10" s="1078"/>
      <c r="BW10" s="1078"/>
      <c r="BX10" s="1078"/>
      <c r="BY10" s="1078"/>
      <c r="BZ10" s="1078"/>
      <c r="CA10" s="1078"/>
      <c r="CB10" s="1078"/>
      <c r="CC10" s="1078"/>
      <c r="CD10" s="1078"/>
      <c r="CE10" s="1078"/>
      <c r="CF10" s="1078"/>
      <c r="CG10" s="1078"/>
      <c r="CH10" s="1078"/>
      <c r="CI10" s="1078"/>
      <c r="CJ10" s="1078"/>
      <c r="CK10" s="1078"/>
      <c r="CL10" s="1078"/>
      <c r="CM10" s="1078"/>
      <c r="CN10" s="1078"/>
      <c r="CO10" s="1078"/>
      <c r="CP10" s="1078"/>
      <c r="CQ10" s="1078"/>
      <c r="CR10" s="1078"/>
      <c r="CS10" s="1078"/>
      <c r="CT10" s="1078"/>
      <c r="CU10" s="1078"/>
      <c r="CV10" s="1078"/>
      <c r="CW10" s="1078"/>
      <c r="CX10" s="1078"/>
      <c r="CY10" s="1078"/>
      <c r="CZ10" s="1078"/>
      <c r="DA10" s="1078"/>
      <c r="DB10" s="1078"/>
      <c r="DC10" s="1078"/>
      <c r="DD10" s="1078"/>
      <c r="DE10" s="1078"/>
      <c r="DF10" s="1078"/>
      <c r="DG10" s="1078"/>
      <c r="DH10" s="1078"/>
      <c r="DI10" s="1078"/>
      <c r="DJ10" s="1078"/>
      <c r="DK10" s="1078"/>
    </row>
    <row r="14" ht="14.25">
      <c r="B14" s="1079" t="s">
        <v>413</v>
      </c>
    </row>
    <row r="17" ht="14.25">
      <c r="B17" s="618" t="s">
        <v>118</v>
      </c>
    </row>
    <row r="18" spans="2:56" ht="14.25">
      <c r="B18" s="600" t="s">
        <v>474</v>
      </c>
      <c r="C18" s="584"/>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584"/>
      <c r="AL18" s="584"/>
      <c r="AM18" s="584"/>
      <c r="AN18" s="584"/>
      <c r="AO18" s="584"/>
      <c r="AP18" s="584"/>
      <c r="AQ18" s="585"/>
      <c r="AR18" s="600" t="s">
        <v>119</v>
      </c>
      <c r="AS18" s="601"/>
      <c r="AT18" s="601"/>
      <c r="AU18" s="601"/>
      <c r="AV18" s="601"/>
      <c r="AW18" s="601"/>
      <c r="AX18" s="601"/>
      <c r="AY18" s="584"/>
      <c r="AZ18" s="584"/>
      <c r="BA18" s="584"/>
      <c r="BB18" s="584"/>
      <c r="BC18" s="584"/>
      <c r="BD18" s="585"/>
    </row>
    <row r="19" spans="2:56" ht="14.25">
      <c r="B19" s="596">
        <f>FCE!M7</f>
        <v>0</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8"/>
      <c r="AR19" s="761"/>
      <c r="AS19" s="611"/>
      <c r="AT19" s="611"/>
      <c r="AU19" s="611"/>
      <c r="AV19" s="611"/>
      <c r="AW19" s="611"/>
      <c r="AX19" s="611"/>
      <c r="AY19" s="611"/>
      <c r="AZ19" s="611"/>
      <c r="BA19" s="611"/>
      <c r="BB19" s="611"/>
      <c r="BC19" s="611"/>
      <c r="BD19" s="612"/>
    </row>
    <row r="20" spans="2:56" ht="14.25">
      <c r="B20" s="600" t="s">
        <v>209</v>
      </c>
      <c r="C20" s="584"/>
      <c r="D20" s="584"/>
      <c r="E20" s="584"/>
      <c r="F20" s="584"/>
      <c r="G20" s="584"/>
      <c r="H20" s="584"/>
      <c r="I20" s="584"/>
      <c r="J20" s="584"/>
      <c r="K20" s="584"/>
      <c r="L20" s="584"/>
      <c r="M20" s="584"/>
      <c r="N20" s="584"/>
      <c r="O20" s="584"/>
      <c r="P20" s="584"/>
      <c r="Q20" s="584"/>
      <c r="R20" s="584"/>
      <c r="S20" s="584"/>
      <c r="T20" s="584"/>
      <c r="U20" s="584"/>
      <c r="V20" s="584"/>
      <c r="W20" s="584"/>
      <c r="X20" s="585"/>
      <c r="Y20" s="600" t="s">
        <v>210</v>
      </c>
      <c r="Z20" s="584"/>
      <c r="AA20" s="584"/>
      <c r="AB20" s="584"/>
      <c r="AC20" s="584"/>
      <c r="AD20" s="584"/>
      <c r="AE20" s="584"/>
      <c r="AF20" s="584"/>
      <c r="AG20" s="584"/>
      <c r="AH20" s="584"/>
      <c r="AI20" s="584"/>
      <c r="AJ20" s="584"/>
      <c r="AK20" s="584"/>
      <c r="AL20" s="584"/>
      <c r="AM20" s="584"/>
      <c r="AN20" s="584"/>
      <c r="AO20" s="584"/>
      <c r="AP20" s="584"/>
      <c r="AQ20" s="585"/>
      <c r="AR20" s="600" t="s">
        <v>211</v>
      </c>
      <c r="AS20" s="584"/>
      <c r="AT20" s="584"/>
      <c r="AU20" s="584"/>
      <c r="AV20" s="584"/>
      <c r="AW20" s="584"/>
      <c r="AX20" s="584"/>
      <c r="AY20" s="584"/>
      <c r="AZ20" s="584"/>
      <c r="BA20" s="584"/>
      <c r="BB20" s="584"/>
      <c r="BC20" s="584"/>
      <c r="BD20" s="585"/>
    </row>
    <row r="21" spans="2:56" ht="14.25">
      <c r="B21" s="596">
        <f>FCE!Y44</f>
        <v>0</v>
      </c>
      <c r="C21" s="597"/>
      <c r="D21" s="597"/>
      <c r="E21" s="597"/>
      <c r="F21" s="597"/>
      <c r="G21" s="597"/>
      <c r="H21" s="597"/>
      <c r="I21" s="597"/>
      <c r="J21" s="597"/>
      <c r="K21" s="597"/>
      <c r="L21" s="597"/>
      <c r="M21" s="597"/>
      <c r="N21" s="597"/>
      <c r="O21" s="597"/>
      <c r="P21" s="597"/>
      <c r="Q21" s="597"/>
      <c r="R21" s="597"/>
      <c r="S21" s="597"/>
      <c r="T21" s="597"/>
      <c r="U21" s="597"/>
      <c r="V21" s="597"/>
      <c r="W21" s="597"/>
      <c r="X21" s="598"/>
      <c r="Y21" s="596">
        <f>FCE!AD45</f>
        <v>0</v>
      </c>
      <c r="Z21" s="597"/>
      <c r="AA21" s="597"/>
      <c r="AB21" s="597"/>
      <c r="AC21" s="597"/>
      <c r="AD21" s="597"/>
      <c r="AE21" s="597"/>
      <c r="AF21" s="597"/>
      <c r="AG21" s="597"/>
      <c r="AH21" s="597"/>
      <c r="AI21" s="597"/>
      <c r="AJ21" s="597"/>
      <c r="AK21" s="597"/>
      <c r="AL21" s="597"/>
      <c r="AM21" s="597"/>
      <c r="AN21" s="597"/>
      <c r="AO21" s="597"/>
      <c r="AP21" s="597"/>
      <c r="AQ21" s="598"/>
      <c r="AR21" s="761"/>
      <c r="AS21" s="611"/>
      <c r="AT21" s="611"/>
      <c r="AU21" s="611"/>
      <c r="AV21" s="611"/>
      <c r="AW21" s="611"/>
      <c r="AX21" s="611"/>
      <c r="AY21" s="611"/>
      <c r="AZ21" s="611"/>
      <c r="BA21" s="611"/>
      <c r="BB21" s="611"/>
      <c r="BC21" s="611"/>
      <c r="BD21" s="612"/>
    </row>
    <row r="22" spans="2:56" ht="14.25">
      <c r="B22" s="586"/>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c r="BA22" s="586"/>
      <c r="BB22" s="586"/>
      <c r="BC22" s="586"/>
      <c r="BD22" s="586"/>
    </row>
    <row r="24" spans="2:56" ht="14.25">
      <c r="B24" s="583"/>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c r="AV24" s="584"/>
      <c r="AW24" s="584"/>
      <c r="AX24" s="584"/>
      <c r="AY24" s="584"/>
      <c r="AZ24" s="584"/>
      <c r="BA24" s="584"/>
      <c r="BB24" s="584"/>
      <c r="BC24" s="584"/>
      <c r="BD24" s="585"/>
    </row>
    <row r="25" spans="2:56" ht="14.25">
      <c r="B25" s="1100" t="s">
        <v>475</v>
      </c>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2"/>
    </row>
    <row r="26" spans="2:56" ht="14.25">
      <c r="B26" s="587" t="s">
        <v>476</v>
      </c>
      <c r="C26" s="586"/>
      <c r="D26" s="100"/>
      <c r="E26" s="100"/>
      <c r="F26" s="100"/>
      <c r="G26" s="100"/>
      <c r="H26" s="100"/>
      <c r="I26" s="100"/>
      <c r="J26" s="100"/>
      <c r="K26" s="1103" t="s">
        <v>91</v>
      </c>
      <c r="L26" s="586" t="s">
        <v>477</v>
      </c>
      <c r="M26" s="586"/>
      <c r="N26" s="586"/>
      <c r="O26" s="586"/>
      <c r="P26" s="586"/>
      <c r="Q26" s="586"/>
      <c r="R26" s="586"/>
      <c r="S26" s="586"/>
      <c r="T26" s="586"/>
      <c r="U26" s="586"/>
      <c r="V26" s="586"/>
      <c r="W26" s="586"/>
      <c r="X26" s="586"/>
      <c r="Y26" s="586"/>
      <c r="Z26" s="586"/>
      <c r="AA26" s="586"/>
      <c r="AB26" s="586"/>
      <c r="AC26" s="586"/>
      <c r="AD26" s="586"/>
      <c r="AE26" s="586"/>
      <c r="AF26" s="586"/>
      <c r="AG26" s="586"/>
      <c r="AH26" s="609">
        <f>FCE!L44</f>
        <v>0</v>
      </c>
      <c r="AI26" s="523"/>
      <c r="AJ26" s="523"/>
      <c r="AK26" s="523"/>
      <c r="AL26" s="523"/>
      <c r="AM26" s="523"/>
      <c r="AN26" s="523"/>
      <c r="AO26" s="1103" t="s">
        <v>91</v>
      </c>
      <c r="AP26" s="1104" t="s">
        <v>478</v>
      </c>
      <c r="AQ26" s="1104"/>
      <c r="AR26" s="1104"/>
      <c r="AS26" s="1104"/>
      <c r="AT26" s="1104"/>
      <c r="AU26" s="1104"/>
      <c r="AV26" s="1104"/>
      <c r="AW26" s="1104"/>
      <c r="AX26" s="1104"/>
      <c r="AY26" s="1104"/>
      <c r="AZ26" s="1104"/>
      <c r="BA26" s="1104"/>
      <c r="BB26" s="1104"/>
      <c r="BC26" s="1104"/>
      <c r="BD26" s="1105"/>
    </row>
    <row r="27" spans="2:56" ht="14.25">
      <c r="B27" s="1080" t="s">
        <v>479</v>
      </c>
      <c r="C27" s="522"/>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6"/>
      <c r="BD27" s="588"/>
    </row>
    <row r="28" spans="2:56" ht="14.25">
      <c r="B28" s="587"/>
      <c r="C28" s="1081"/>
      <c r="D28" s="1106" t="s">
        <v>480</v>
      </c>
      <c r="E28" s="1106"/>
      <c r="F28" s="1106"/>
      <c r="G28" s="1106"/>
      <c r="H28" s="1106"/>
      <c r="I28" s="1106"/>
      <c r="J28" s="1106"/>
      <c r="K28" s="1106"/>
      <c r="L28" s="1106"/>
      <c r="M28" s="1106"/>
      <c r="N28" s="1106"/>
      <c r="O28" s="1106"/>
      <c r="P28" s="1106"/>
      <c r="Q28" s="1106"/>
      <c r="R28" s="1106"/>
      <c r="S28" s="1106"/>
      <c r="T28" s="1106"/>
      <c r="U28" s="1106"/>
      <c r="V28" s="1106"/>
      <c r="W28" s="1106"/>
      <c r="X28" s="1106"/>
      <c r="Y28" s="1106"/>
      <c r="Z28" s="1106"/>
      <c r="AA28" s="1106"/>
      <c r="AB28" s="1106"/>
      <c r="AC28" s="1106"/>
      <c r="AD28" s="1106"/>
      <c r="AE28" s="1106"/>
      <c r="AF28" s="1106"/>
      <c r="AG28" s="1106"/>
      <c r="AH28" s="1106"/>
      <c r="AI28" s="1106"/>
      <c r="AJ28" s="1106"/>
      <c r="AK28" s="1106"/>
      <c r="AL28" s="1106"/>
      <c r="AM28" s="1106"/>
      <c r="AN28" s="1106"/>
      <c r="AO28" s="1106"/>
      <c r="AP28" s="1106"/>
      <c r="AQ28" s="1106"/>
      <c r="AR28" s="1106"/>
      <c r="AS28" s="1106"/>
      <c r="AT28" s="1106"/>
      <c r="AU28" s="1106"/>
      <c r="AV28" s="1106"/>
      <c r="AW28" s="1106"/>
      <c r="AX28" s="1106"/>
      <c r="AY28" s="1106"/>
      <c r="AZ28" s="1106"/>
      <c r="BA28" s="1106"/>
      <c r="BB28" s="1106"/>
      <c r="BC28" s="1106"/>
      <c r="BD28" s="1107"/>
    </row>
    <row r="29" spans="2:56" ht="14.25">
      <c r="B29" s="587"/>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6"/>
      <c r="AL29" s="586"/>
      <c r="AM29" s="586"/>
      <c r="AN29" s="586"/>
      <c r="AO29" s="586"/>
      <c r="AP29" s="586"/>
      <c r="AQ29" s="586"/>
      <c r="AR29" s="586"/>
      <c r="AS29" s="586"/>
      <c r="AT29" s="586"/>
      <c r="AU29" s="586"/>
      <c r="AV29" s="586"/>
      <c r="AW29" s="586"/>
      <c r="AX29" s="586"/>
      <c r="AY29" s="586"/>
      <c r="AZ29" s="586"/>
      <c r="BA29" s="586"/>
      <c r="BB29" s="586"/>
      <c r="BC29" s="586"/>
      <c r="BD29" s="588"/>
    </row>
    <row r="30" spans="2:56" ht="14.25">
      <c r="B30" s="587"/>
      <c r="C30" s="1081"/>
      <c r="D30" s="1106" t="s">
        <v>481</v>
      </c>
      <c r="E30" s="1106"/>
      <c r="F30" s="1106"/>
      <c r="G30" s="1106"/>
      <c r="H30" s="1106"/>
      <c r="I30" s="1106"/>
      <c r="J30" s="1106"/>
      <c r="K30" s="1106"/>
      <c r="L30" s="1106"/>
      <c r="M30" s="1106"/>
      <c r="N30" s="1106"/>
      <c r="O30" s="1106"/>
      <c r="P30" s="1106"/>
      <c r="Q30" s="1106"/>
      <c r="R30" s="1106"/>
      <c r="S30" s="1106"/>
      <c r="T30" s="1106"/>
      <c r="U30" s="1106"/>
      <c r="V30" s="1106"/>
      <c r="W30" s="1106"/>
      <c r="X30" s="1106"/>
      <c r="Y30" s="1106"/>
      <c r="Z30" s="1106"/>
      <c r="AA30" s="1106"/>
      <c r="AB30" s="1106"/>
      <c r="AC30" s="1106"/>
      <c r="AD30" s="1106"/>
      <c r="AE30" s="1106"/>
      <c r="AF30" s="1106"/>
      <c r="AG30" s="1106"/>
      <c r="AH30" s="1106"/>
      <c r="AI30" s="1106"/>
      <c r="AJ30" s="1106"/>
      <c r="AK30" s="1106"/>
      <c r="AL30" s="1106"/>
      <c r="AM30" s="1106"/>
      <c r="AN30" s="1106"/>
      <c r="AO30" s="1106"/>
      <c r="AP30" s="1106"/>
      <c r="AQ30" s="1106"/>
      <c r="AR30" s="1106"/>
      <c r="AS30" s="1106"/>
      <c r="AT30" s="1106"/>
      <c r="AU30" s="1106"/>
      <c r="AV30" s="1106"/>
      <c r="AW30" s="1106"/>
      <c r="AX30" s="1106"/>
      <c r="AY30" s="1106"/>
      <c r="AZ30" s="1106"/>
      <c r="BA30" s="1106"/>
      <c r="BB30" s="1106"/>
      <c r="BC30" s="1106"/>
      <c r="BD30" s="1107"/>
    </row>
    <row r="31" spans="2:56" ht="14.25">
      <c r="B31" s="587"/>
      <c r="C31" s="586"/>
      <c r="D31" s="1103"/>
      <c r="E31" s="1103"/>
      <c r="F31" s="1103"/>
      <c r="G31" s="1103"/>
      <c r="H31" s="1103"/>
      <c r="I31" s="1103"/>
      <c r="J31" s="1103"/>
      <c r="K31" s="1103"/>
      <c r="L31" s="1103"/>
      <c r="M31" s="1103"/>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1103"/>
      <c r="AP31" s="1103"/>
      <c r="AQ31" s="1103"/>
      <c r="AR31" s="1103"/>
      <c r="AS31" s="1103"/>
      <c r="AT31" s="1103"/>
      <c r="AU31" s="1103"/>
      <c r="AV31" s="1103"/>
      <c r="AW31" s="1103"/>
      <c r="AX31" s="1103"/>
      <c r="AY31" s="1103"/>
      <c r="AZ31" s="1103"/>
      <c r="BA31" s="1103"/>
      <c r="BB31" s="1103"/>
      <c r="BC31" s="1103"/>
      <c r="BD31" s="1108"/>
    </row>
    <row r="32" spans="2:56" ht="14.25">
      <c r="B32" s="1109" t="s">
        <v>694</v>
      </c>
      <c r="C32" s="1110"/>
      <c r="D32" s="1110"/>
      <c r="E32" s="1110"/>
      <c r="F32" s="1110"/>
      <c r="G32" s="1110"/>
      <c r="H32" s="1110"/>
      <c r="I32" s="1110"/>
      <c r="J32" s="1110"/>
      <c r="K32" s="1110"/>
      <c r="L32" s="1110"/>
      <c r="M32" s="1110"/>
      <c r="N32" s="1110"/>
      <c r="O32" s="1110"/>
      <c r="P32" s="1110"/>
      <c r="Q32" s="1110"/>
      <c r="R32" s="1110"/>
      <c r="S32" s="1110"/>
      <c r="T32" s="1110"/>
      <c r="U32" s="1110"/>
      <c r="V32" s="1110"/>
      <c r="W32" s="1110"/>
      <c r="X32" s="1110"/>
      <c r="Y32" s="1110"/>
      <c r="Z32" s="1110"/>
      <c r="AA32" s="1110"/>
      <c r="AB32" s="1110"/>
      <c r="AC32" s="1110"/>
      <c r="AD32" s="1110"/>
      <c r="AE32" s="1110"/>
      <c r="AF32" s="1110"/>
      <c r="AG32" s="1110"/>
      <c r="AH32" s="1110"/>
      <c r="AI32" s="1110"/>
      <c r="AJ32" s="1110"/>
      <c r="AK32" s="1110"/>
      <c r="AL32" s="1110"/>
      <c r="AM32" s="1110"/>
      <c r="AN32" s="1110"/>
      <c r="AO32" s="1110"/>
      <c r="AP32" s="1110"/>
      <c r="AQ32" s="1110"/>
      <c r="AR32" s="1110"/>
      <c r="AS32" s="1110"/>
      <c r="AT32" s="1110"/>
      <c r="AU32" s="1110"/>
      <c r="AV32" s="1110"/>
      <c r="AW32" s="1110"/>
      <c r="AX32" s="1110"/>
      <c r="AY32" s="1110"/>
      <c r="AZ32" s="1110"/>
      <c r="BA32" s="1110"/>
      <c r="BB32" s="1110"/>
      <c r="BC32" s="1110"/>
      <c r="BD32" s="1111"/>
    </row>
    <row r="33" spans="2:56" ht="14.25">
      <c r="B33" s="587"/>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6"/>
      <c r="AZ33" s="586"/>
      <c r="BA33" s="586"/>
      <c r="BB33" s="586"/>
      <c r="BC33" s="586"/>
      <c r="BD33" s="588"/>
    </row>
    <row r="34" spans="2:56" s="618" customFormat="1" ht="11.25">
      <c r="B34" s="1082" t="s">
        <v>482</v>
      </c>
      <c r="C34" s="1083"/>
      <c r="D34" s="1083"/>
      <c r="E34" s="1083"/>
      <c r="F34" s="1083"/>
      <c r="G34" s="1083"/>
      <c r="H34" s="1083"/>
      <c r="I34" s="1083"/>
      <c r="J34" s="1083"/>
      <c r="K34" s="1083"/>
      <c r="L34" s="1083"/>
      <c r="M34" s="1083"/>
      <c r="N34" s="1083"/>
      <c r="O34" s="1083"/>
      <c r="P34" s="1083"/>
      <c r="Q34" s="1083"/>
      <c r="R34" s="1083"/>
      <c r="S34" s="1083"/>
      <c r="T34" s="1083"/>
      <c r="U34" s="1083"/>
      <c r="V34" s="1083"/>
      <c r="W34" s="1083"/>
      <c r="X34" s="1083"/>
      <c r="Y34" s="1083"/>
      <c r="Z34" s="1083"/>
      <c r="AA34" s="1083"/>
      <c r="AB34" s="1083"/>
      <c r="AC34" s="1083"/>
      <c r="AD34" s="1083"/>
      <c r="AE34" s="1083"/>
      <c r="AF34" s="1083"/>
      <c r="AG34" s="1083"/>
      <c r="AH34" s="1083"/>
      <c r="AI34" s="1083"/>
      <c r="AJ34" s="1083"/>
      <c r="AK34" s="1084" t="s">
        <v>357</v>
      </c>
      <c r="AL34" s="1085"/>
      <c r="AM34" s="1085"/>
      <c r="AN34" s="1085"/>
      <c r="AO34" s="1085"/>
      <c r="AP34" s="1085"/>
      <c r="AQ34" s="1085"/>
      <c r="AR34" s="1085"/>
      <c r="AS34" s="1085"/>
      <c r="AT34" s="1085"/>
      <c r="AU34" s="1086"/>
      <c r="AV34" s="1084" t="s">
        <v>367</v>
      </c>
      <c r="AW34" s="1085"/>
      <c r="AX34" s="1085"/>
      <c r="AY34" s="1085"/>
      <c r="AZ34" s="1085"/>
      <c r="BA34" s="1085"/>
      <c r="BB34" s="1085"/>
      <c r="BC34" s="1085"/>
      <c r="BD34" s="1086"/>
    </row>
    <row r="35" spans="2:56" s="1079" customFormat="1" ht="12.75">
      <c r="B35" s="1087"/>
      <c r="C35" s="1088"/>
      <c r="D35" s="1088"/>
      <c r="E35" s="1088"/>
      <c r="F35" s="1088"/>
      <c r="G35" s="1088"/>
      <c r="H35" s="1088"/>
      <c r="I35" s="1088"/>
      <c r="J35" s="1088"/>
      <c r="K35" s="1088"/>
      <c r="L35" s="1088"/>
      <c r="M35" s="1088"/>
      <c r="N35" s="1088"/>
      <c r="O35" s="1088"/>
      <c r="P35" s="1088"/>
      <c r="Q35" s="1088"/>
      <c r="R35" s="1088"/>
      <c r="S35" s="1088"/>
      <c r="T35" s="1088"/>
      <c r="U35" s="1088"/>
      <c r="V35" s="1088"/>
      <c r="W35" s="1088"/>
      <c r="X35" s="1088"/>
      <c r="Y35" s="1088"/>
      <c r="Z35" s="1088"/>
      <c r="AA35" s="1088"/>
      <c r="AB35" s="1088"/>
      <c r="AC35" s="1088"/>
      <c r="AD35" s="1088"/>
      <c r="AE35" s="1088"/>
      <c r="AF35" s="1088"/>
      <c r="AG35" s="1088"/>
      <c r="AH35" s="1088"/>
      <c r="AI35" s="1088"/>
      <c r="AJ35" s="1088"/>
      <c r="AK35" s="1089"/>
      <c r="AL35" s="1090"/>
      <c r="AM35" s="1090"/>
      <c r="AN35" s="1090"/>
      <c r="AO35" s="1090"/>
      <c r="AP35" s="1090"/>
      <c r="AQ35" s="1090"/>
      <c r="AR35" s="1090"/>
      <c r="AS35" s="1090"/>
      <c r="AT35" s="1090"/>
      <c r="AU35" s="1091"/>
      <c r="AV35" s="1089"/>
      <c r="AW35" s="1090"/>
      <c r="AX35" s="1090"/>
      <c r="AY35" s="1090"/>
      <c r="AZ35" s="1090"/>
      <c r="BA35" s="1090"/>
      <c r="BB35" s="1090"/>
      <c r="BC35" s="1090"/>
      <c r="BD35" s="1091"/>
    </row>
    <row r="36" spans="2:56" s="599" customFormat="1" ht="9">
      <c r="B36" s="595" t="s">
        <v>117</v>
      </c>
      <c r="C36" s="601"/>
      <c r="D36" s="601"/>
      <c r="E36" s="601"/>
      <c r="F36" s="601"/>
      <c r="G36" s="601"/>
      <c r="H36" s="601"/>
      <c r="I36" s="601"/>
      <c r="J36" s="601"/>
      <c r="K36" s="601"/>
      <c r="L36" s="601"/>
      <c r="M36" s="601"/>
      <c r="N36" s="601"/>
      <c r="O36" s="601"/>
      <c r="P36" s="601"/>
      <c r="Q36" s="601"/>
      <c r="R36" s="601"/>
      <c r="S36" s="601"/>
      <c r="T36" s="601"/>
      <c r="U36" s="601"/>
      <c r="V36" s="601"/>
      <c r="W36" s="601"/>
      <c r="X36" s="601"/>
      <c r="Y36" s="600" t="s">
        <v>9</v>
      </c>
      <c r="Z36" s="601"/>
      <c r="AA36" s="601"/>
      <c r="AB36" s="601"/>
      <c r="AC36" s="602"/>
      <c r="AD36" s="600" t="s">
        <v>483</v>
      </c>
      <c r="AE36" s="601"/>
      <c r="AF36" s="601"/>
      <c r="AG36" s="601"/>
      <c r="AH36" s="601"/>
      <c r="AI36" s="601"/>
      <c r="AJ36" s="601"/>
      <c r="AK36" s="601"/>
      <c r="AL36" s="601"/>
      <c r="AM36" s="601"/>
      <c r="AN36" s="602"/>
      <c r="AO36" s="601" t="s">
        <v>484</v>
      </c>
      <c r="AP36" s="601"/>
      <c r="AQ36" s="601"/>
      <c r="AR36" s="601"/>
      <c r="AS36" s="601"/>
      <c r="AT36" s="601"/>
      <c r="AU36" s="601"/>
      <c r="AV36" s="601"/>
      <c r="AW36" s="601"/>
      <c r="AX36" s="601"/>
      <c r="AY36" s="601"/>
      <c r="AZ36" s="601"/>
      <c r="BA36" s="601"/>
      <c r="BB36" s="600" t="s">
        <v>256</v>
      </c>
      <c r="BC36" s="601"/>
      <c r="BD36" s="602"/>
    </row>
    <row r="37" spans="1:115" s="1079" customFormat="1" ht="12.75">
      <c r="A37" s="521"/>
      <c r="B37" s="1092"/>
      <c r="C37" s="1093"/>
      <c r="D37" s="1093"/>
      <c r="E37" s="1093"/>
      <c r="F37" s="1093"/>
      <c r="G37" s="1093"/>
      <c r="H37" s="1093"/>
      <c r="I37" s="1093"/>
      <c r="J37" s="1093"/>
      <c r="K37" s="1093"/>
      <c r="L37" s="1093"/>
      <c r="M37" s="1093"/>
      <c r="N37" s="1093"/>
      <c r="O37" s="1093"/>
      <c r="P37" s="1093"/>
      <c r="Q37" s="1093"/>
      <c r="R37" s="1093"/>
      <c r="S37" s="1093"/>
      <c r="T37" s="1093"/>
      <c r="U37" s="1093"/>
      <c r="V37" s="1093"/>
      <c r="W37" s="1093"/>
      <c r="X37" s="1093"/>
      <c r="Y37" s="1094"/>
      <c r="Z37" s="94"/>
      <c r="AA37" s="94"/>
      <c r="AB37" s="94"/>
      <c r="AC37" s="1095"/>
      <c r="AD37" s="1094"/>
      <c r="AE37" s="94"/>
      <c r="AF37" s="94"/>
      <c r="AG37" s="94"/>
      <c r="AH37" s="94"/>
      <c r="AI37" s="94"/>
      <c r="AJ37" s="94"/>
      <c r="AK37" s="94"/>
      <c r="AL37" s="94"/>
      <c r="AM37" s="94"/>
      <c r="AN37" s="1095"/>
      <c r="AO37" s="1094"/>
      <c r="AP37" s="94"/>
      <c r="AQ37" s="94"/>
      <c r="AR37" s="94"/>
      <c r="AS37" s="94"/>
      <c r="AT37" s="94"/>
      <c r="AU37" s="94"/>
      <c r="AV37" s="94"/>
      <c r="AW37" s="94"/>
      <c r="AX37" s="94"/>
      <c r="AY37" s="94"/>
      <c r="AZ37" s="94"/>
      <c r="BA37" s="94"/>
      <c r="BB37" s="1094"/>
      <c r="BC37" s="94"/>
      <c r="BD37" s="1095"/>
      <c r="BE37" s="1078"/>
      <c r="BF37" s="1078"/>
      <c r="BG37" s="1078"/>
      <c r="BH37" s="1078"/>
      <c r="BI37" s="1078"/>
      <c r="BJ37" s="1078"/>
      <c r="BK37" s="1078"/>
      <c r="BL37" s="1078"/>
      <c r="BM37" s="1078"/>
      <c r="BN37" s="1078"/>
      <c r="BO37" s="1078"/>
      <c r="BP37" s="1078"/>
      <c r="BQ37" s="1078"/>
      <c r="BR37" s="1078"/>
      <c r="BS37" s="1078"/>
      <c r="BT37" s="1078"/>
      <c r="BU37" s="1078"/>
      <c r="BV37" s="1078"/>
      <c r="BW37" s="1078"/>
      <c r="BX37" s="1078"/>
      <c r="BY37" s="1078"/>
      <c r="BZ37" s="1078"/>
      <c r="CA37" s="1078"/>
      <c r="CB37" s="1078"/>
      <c r="CC37" s="1078"/>
      <c r="CD37" s="1078"/>
      <c r="CE37" s="1078"/>
      <c r="CF37" s="1078"/>
      <c r="CG37" s="1078"/>
      <c r="CH37" s="1078"/>
      <c r="CI37" s="1078"/>
      <c r="CJ37" s="1078"/>
      <c r="CK37" s="1078"/>
      <c r="CL37" s="1078"/>
      <c r="CM37" s="1078"/>
      <c r="CN37" s="1078"/>
      <c r="CO37" s="1078"/>
      <c r="CP37" s="1078"/>
      <c r="CQ37" s="1078"/>
      <c r="CR37" s="1078"/>
      <c r="CS37" s="1078"/>
      <c r="CT37" s="1078"/>
      <c r="CU37" s="1078"/>
      <c r="CV37" s="1078"/>
      <c r="CW37" s="1078"/>
      <c r="CX37" s="1078"/>
      <c r="CY37" s="1078"/>
      <c r="CZ37" s="1078"/>
      <c r="DA37" s="1078"/>
      <c r="DB37" s="1078"/>
      <c r="DC37" s="1078"/>
      <c r="DD37" s="1078"/>
      <c r="DE37" s="1078"/>
      <c r="DF37" s="1078"/>
      <c r="DG37" s="1078"/>
      <c r="DH37" s="1078"/>
      <c r="DI37" s="1078"/>
      <c r="DJ37" s="1078"/>
      <c r="DK37" s="1078"/>
    </row>
    <row r="38" spans="2:56" ht="14.25">
      <c r="B38" s="587"/>
      <c r="C38" s="586"/>
      <c r="D38" s="1103"/>
      <c r="E38" s="1103"/>
      <c r="F38" s="1103"/>
      <c r="G38" s="1103"/>
      <c r="H38" s="1103"/>
      <c r="I38" s="1103"/>
      <c r="J38" s="1103"/>
      <c r="K38" s="1103"/>
      <c r="L38" s="1103"/>
      <c r="M38" s="1103"/>
      <c r="N38" s="1103"/>
      <c r="O38" s="1103"/>
      <c r="P38" s="1103"/>
      <c r="Q38" s="1103"/>
      <c r="R38" s="1103"/>
      <c r="S38" s="1103"/>
      <c r="T38" s="1103"/>
      <c r="U38" s="1103"/>
      <c r="V38" s="1103"/>
      <c r="W38" s="1103"/>
      <c r="X38" s="1103"/>
      <c r="Y38" s="1103"/>
      <c r="Z38" s="1103"/>
      <c r="AA38" s="1103"/>
      <c r="AB38" s="1103"/>
      <c r="AC38" s="1103"/>
      <c r="AD38" s="1103"/>
      <c r="AE38" s="1103"/>
      <c r="AF38" s="1103"/>
      <c r="AG38" s="1103"/>
      <c r="AH38" s="1103"/>
      <c r="AI38" s="1103"/>
      <c r="AJ38" s="1103"/>
      <c r="AK38" s="1103"/>
      <c r="AL38" s="1103"/>
      <c r="AM38" s="1103"/>
      <c r="AN38" s="1103"/>
      <c r="AO38" s="1103"/>
      <c r="AP38" s="1103"/>
      <c r="AQ38" s="1103"/>
      <c r="AR38" s="1103"/>
      <c r="AS38" s="1103"/>
      <c r="AT38" s="1103"/>
      <c r="AU38" s="1103"/>
      <c r="AV38" s="1103"/>
      <c r="AW38" s="1103"/>
      <c r="AX38" s="1103"/>
      <c r="AY38" s="1103"/>
      <c r="AZ38" s="1103"/>
      <c r="BA38" s="1103"/>
      <c r="BB38" s="1103"/>
      <c r="BC38" s="1103"/>
      <c r="BD38" s="1108"/>
    </row>
    <row r="39" spans="2:56" ht="14.25">
      <c r="B39" s="1112" t="s">
        <v>485</v>
      </c>
      <c r="C39" s="1113"/>
      <c r="D39" s="1113"/>
      <c r="E39" s="1113"/>
      <c r="F39" s="1113"/>
      <c r="G39" s="1113"/>
      <c r="H39" s="1113"/>
      <c r="I39" s="1113"/>
      <c r="J39" s="1113"/>
      <c r="K39" s="1113"/>
      <c r="L39" s="1113"/>
      <c r="M39" s="1113"/>
      <c r="N39" s="1113"/>
      <c r="O39" s="1113"/>
      <c r="P39" s="1113"/>
      <c r="Q39" s="1113"/>
      <c r="R39" s="1113"/>
      <c r="S39" s="1113"/>
      <c r="T39" s="1113"/>
      <c r="U39" s="1113"/>
      <c r="V39" s="1113"/>
      <c r="W39" s="1113"/>
      <c r="X39" s="1113"/>
      <c r="Y39" s="1113"/>
      <c r="Z39" s="1113"/>
      <c r="AA39" s="1113"/>
      <c r="AB39" s="1113"/>
      <c r="AC39" s="1113"/>
      <c r="AD39" s="1113"/>
      <c r="AE39" s="1113"/>
      <c r="AF39" s="1113"/>
      <c r="AG39" s="1113"/>
      <c r="AH39" s="1113"/>
      <c r="AI39" s="1113"/>
      <c r="AJ39" s="1113"/>
      <c r="AK39" s="1113"/>
      <c r="AL39" s="1113"/>
      <c r="AM39" s="1113"/>
      <c r="AN39" s="1113"/>
      <c r="AO39" s="1113"/>
      <c r="AP39" s="1113"/>
      <c r="AQ39" s="1113"/>
      <c r="AR39" s="1113"/>
      <c r="AS39" s="1113"/>
      <c r="AT39" s="1113"/>
      <c r="AU39" s="1113"/>
      <c r="AV39" s="1113"/>
      <c r="AW39" s="1113"/>
      <c r="AX39" s="1113"/>
      <c r="AY39" s="1113"/>
      <c r="AZ39" s="1113"/>
      <c r="BA39" s="1113"/>
      <c r="BB39" s="1113"/>
      <c r="BC39" s="1113"/>
      <c r="BD39" s="1114"/>
    </row>
    <row r="40" spans="2:56" ht="14.25">
      <c r="B40" s="1115"/>
      <c r="C40" s="1116"/>
      <c r="D40" s="1116"/>
      <c r="E40" s="1116"/>
      <c r="F40" s="1116"/>
      <c r="G40" s="1116"/>
      <c r="H40" s="1116"/>
      <c r="I40" s="1116"/>
      <c r="J40" s="1116"/>
      <c r="K40" s="1116"/>
      <c r="L40" s="1116"/>
      <c r="M40" s="1116"/>
      <c r="N40" s="1116"/>
      <c r="O40" s="1116"/>
      <c r="P40" s="1116"/>
      <c r="Q40" s="1116"/>
      <c r="R40" s="1116"/>
      <c r="S40" s="1116"/>
      <c r="T40" s="1116"/>
      <c r="U40" s="1116"/>
      <c r="V40" s="1116"/>
      <c r="W40" s="1116"/>
      <c r="X40" s="1116"/>
      <c r="Y40" s="1116"/>
      <c r="Z40" s="1116"/>
      <c r="AA40" s="1116"/>
      <c r="AB40" s="1116"/>
      <c r="AC40" s="1116"/>
      <c r="AD40" s="1116"/>
      <c r="AE40" s="1116"/>
      <c r="AF40" s="1116"/>
      <c r="AG40" s="1116"/>
      <c r="AH40" s="1116"/>
      <c r="AI40" s="1116"/>
      <c r="AJ40" s="1116"/>
      <c r="AK40" s="1116"/>
      <c r="AL40" s="1116"/>
      <c r="AM40" s="1116"/>
      <c r="AN40" s="1116"/>
      <c r="AO40" s="1116"/>
      <c r="AP40" s="1116"/>
      <c r="AQ40" s="1116"/>
      <c r="AR40" s="1116"/>
      <c r="AS40" s="1116"/>
      <c r="AT40" s="1116"/>
      <c r="AU40" s="1116"/>
      <c r="AV40" s="1116"/>
      <c r="AW40" s="1116"/>
      <c r="AX40" s="1116"/>
      <c r="AY40" s="1116"/>
      <c r="AZ40" s="1116"/>
      <c r="BA40" s="1116"/>
      <c r="BB40" s="1116"/>
      <c r="BC40" s="1116"/>
      <c r="BD40" s="1117"/>
    </row>
    <row r="41" spans="2:56" s="618" customFormat="1" ht="11.25">
      <c r="B41" s="1082" t="s">
        <v>486</v>
      </c>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3"/>
      <c r="AA41" s="1083"/>
      <c r="AB41" s="1083"/>
      <c r="AC41" s="1083"/>
      <c r="AD41" s="1083"/>
      <c r="AE41" s="1083"/>
      <c r="AF41" s="1083"/>
      <c r="AG41" s="1083"/>
      <c r="AH41" s="1083"/>
      <c r="AI41" s="1083"/>
      <c r="AJ41" s="1083"/>
      <c r="AK41" s="1084" t="s">
        <v>357</v>
      </c>
      <c r="AL41" s="1085"/>
      <c r="AM41" s="1085"/>
      <c r="AN41" s="1085"/>
      <c r="AO41" s="1085"/>
      <c r="AP41" s="1085"/>
      <c r="AQ41" s="1085"/>
      <c r="AR41" s="1085"/>
      <c r="AS41" s="1085"/>
      <c r="AT41" s="1085"/>
      <c r="AU41" s="1086"/>
      <c r="AV41" s="1084" t="s">
        <v>367</v>
      </c>
      <c r="AW41" s="1085"/>
      <c r="AX41" s="1085"/>
      <c r="AY41" s="1085"/>
      <c r="AZ41" s="1085"/>
      <c r="BA41" s="1085"/>
      <c r="BB41" s="1085"/>
      <c r="BC41" s="1085"/>
      <c r="BD41" s="1086"/>
    </row>
    <row r="42" spans="2:56" s="1079" customFormat="1" ht="12.75">
      <c r="B42" s="1087"/>
      <c r="C42" s="1088"/>
      <c r="D42" s="1088"/>
      <c r="E42" s="1088"/>
      <c r="F42" s="1088"/>
      <c r="G42" s="1088"/>
      <c r="H42" s="1088"/>
      <c r="I42" s="1088"/>
      <c r="J42" s="1088"/>
      <c r="K42" s="1088"/>
      <c r="L42" s="1088"/>
      <c r="M42" s="1088"/>
      <c r="N42" s="1088"/>
      <c r="O42" s="1088"/>
      <c r="P42" s="1088"/>
      <c r="Q42" s="1088"/>
      <c r="R42" s="1088"/>
      <c r="S42" s="1088"/>
      <c r="T42" s="1088"/>
      <c r="U42" s="1088"/>
      <c r="V42" s="1088"/>
      <c r="W42" s="1088"/>
      <c r="X42" s="1088"/>
      <c r="Y42" s="1088"/>
      <c r="Z42" s="1088"/>
      <c r="AA42" s="1088"/>
      <c r="AB42" s="1088"/>
      <c r="AC42" s="1088"/>
      <c r="AD42" s="1088"/>
      <c r="AE42" s="1088"/>
      <c r="AF42" s="1088"/>
      <c r="AG42" s="1088"/>
      <c r="AH42" s="1088"/>
      <c r="AI42" s="1088"/>
      <c r="AJ42" s="1088"/>
      <c r="AK42" s="1089"/>
      <c r="AL42" s="1090"/>
      <c r="AM42" s="1090"/>
      <c r="AN42" s="1090"/>
      <c r="AO42" s="1090"/>
      <c r="AP42" s="1090"/>
      <c r="AQ42" s="1090"/>
      <c r="AR42" s="1090"/>
      <c r="AS42" s="1090"/>
      <c r="AT42" s="1090"/>
      <c r="AU42" s="1091"/>
      <c r="AV42" s="1089"/>
      <c r="AW42" s="1090"/>
      <c r="AX42" s="1090"/>
      <c r="AY42" s="1090"/>
      <c r="AZ42" s="1090"/>
      <c r="BA42" s="1090"/>
      <c r="BB42" s="1090"/>
      <c r="BC42" s="1090"/>
      <c r="BD42" s="1091"/>
    </row>
    <row r="43" spans="2:56" s="599" customFormat="1" ht="9">
      <c r="B43" s="595" t="s">
        <v>117</v>
      </c>
      <c r="C43" s="601"/>
      <c r="D43" s="601"/>
      <c r="E43" s="601"/>
      <c r="F43" s="601"/>
      <c r="G43" s="601"/>
      <c r="H43" s="601"/>
      <c r="I43" s="601"/>
      <c r="J43" s="601"/>
      <c r="K43" s="601"/>
      <c r="L43" s="601"/>
      <c r="M43" s="601"/>
      <c r="N43" s="601"/>
      <c r="O43" s="601"/>
      <c r="P43" s="601"/>
      <c r="Q43" s="601"/>
      <c r="R43" s="601"/>
      <c r="S43" s="601"/>
      <c r="T43" s="601"/>
      <c r="U43" s="601"/>
      <c r="V43" s="601"/>
      <c r="W43" s="601"/>
      <c r="X43" s="601"/>
      <c r="Y43" s="600" t="s">
        <v>9</v>
      </c>
      <c r="Z43" s="601"/>
      <c r="AA43" s="601"/>
      <c r="AB43" s="601"/>
      <c r="AC43" s="602"/>
      <c r="AD43" s="600" t="s">
        <v>483</v>
      </c>
      <c r="AE43" s="601"/>
      <c r="AF43" s="601"/>
      <c r="AG43" s="601"/>
      <c r="AH43" s="601"/>
      <c r="AI43" s="601"/>
      <c r="AJ43" s="601"/>
      <c r="AK43" s="601"/>
      <c r="AL43" s="601"/>
      <c r="AM43" s="601"/>
      <c r="AN43" s="602"/>
      <c r="AO43" s="601" t="s">
        <v>484</v>
      </c>
      <c r="AP43" s="601"/>
      <c r="AQ43" s="601"/>
      <c r="AR43" s="601"/>
      <c r="AS43" s="601"/>
      <c r="AT43" s="601"/>
      <c r="AU43" s="601"/>
      <c r="AV43" s="601"/>
      <c r="AW43" s="601"/>
      <c r="AX43" s="601"/>
      <c r="AY43" s="601"/>
      <c r="AZ43" s="601"/>
      <c r="BA43" s="601"/>
      <c r="BB43" s="600" t="s">
        <v>256</v>
      </c>
      <c r="BC43" s="601"/>
      <c r="BD43" s="602"/>
    </row>
    <row r="44" spans="1:115" s="1079" customFormat="1" ht="12.75">
      <c r="A44" s="521"/>
      <c r="B44" s="1092"/>
      <c r="C44" s="1093"/>
      <c r="D44" s="1093"/>
      <c r="E44" s="1093"/>
      <c r="F44" s="1093"/>
      <c r="G44" s="1093"/>
      <c r="H44" s="1093"/>
      <c r="I44" s="1093"/>
      <c r="J44" s="1093"/>
      <c r="K44" s="1093"/>
      <c r="L44" s="1093"/>
      <c r="M44" s="1093"/>
      <c r="N44" s="1093"/>
      <c r="O44" s="1093"/>
      <c r="P44" s="1093"/>
      <c r="Q44" s="1093"/>
      <c r="R44" s="1093"/>
      <c r="S44" s="1093"/>
      <c r="T44" s="1093"/>
      <c r="U44" s="1093"/>
      <c r="V44" s="1093"/>
      <c r="W44" s="1093"/>
      <c r="X44" s="1093"/>
      <c r="Y44" s="1094"/>
      <c r="Z44" s="94"/>
      <c r="AA44" s="94"/>
      <c r="AB44" s="94"/>
      <c r="AC44" s="1095"/>
      <c r="AD44" s="1094"/>
      <c r="AE44" s="94"/>
      <c r="AF44" s="94"/>
      <c r="AG44" s="94"/>
      <c r="AH44" s="94"/>
      <c r="AI44" s="94"/>
      <c r="AJ44" s="94"/>
      <c r="AK44" s="94"/>
      <c r="AL44" s="94"/>
      <c r="AM44" s="94"/>
      <c r="AN44" s="1095"/>
      <c r="AO44" s="1094"/>
      <c r="AP44" s="94"/>
      <c r="AQ44" s="94"/>
      <c r="AR44" s="94"/>
      <c r="AS44" s="94"/>
      <c r="AT44" s="94"/>
      <c r="AU44" s="94"/>
      <c r="AV44" s="94"/>
      <c r="AW44" s="94"/>
      <c r="AX44" s="94"/>
      <c r="AY44" s="94"/>
      <c r="AZ44" s="94"/>
      <c r="BA44" s="94"/>
      <c r="BB44" s="1094"/>
      <c r="BC44" s="94"/>
      <c r="BD44" s="1095"/>
      <c r="BE44" s="1078"/>
      <c r="BF44" s="1078"/>
      <c r="BG44" s="1078"/>
      <c r="BH44" s="1078"/>
      <c r="BI44" s="1078"/>
      <c r="BJ44" s="1078"/>
      <c r="BK44" s="1078"/>
      <c r="BL44" s="1078"/>
      <c r="BM44" s="1078"/>
      <c r="BN44" s="1078"/>
      <c r="BO44" s="1078"/>
      <c r="BP44" s="1078"/>
      <c r="BQ44" s="1078"/>
      <c r="BR44" s="1078"/>
      <c r="BS44" s="1078"/>
      <c r="BT44" s="1078"/>
      <c r="BU44" s="1078"/>
      <c r="BV44" s="1078"/>
      <c r="BW44" s="1078"/>
      <c r="BX44" s="1078"/>
      <c r="BY44" s="1078"/>
      <c r="BZ44" s="1078"/>
      <c r="CA44" s="1078"/>
      <c r="CB44" s="1078"/>
      <c r="CC44" s="1078"/>
      <c r="CD44" s="1078"/>
      <c r="CE44" s="1078"/>
      <c r="CF44" s="1078"/>
      <c r="CG44" s="1078"/>
      <c r="CH44" s="1078"/>
      <c r="CI44" s="1078"/>
      <c r="CJ44" s="1078"/>
      <c r="CK44" s="1078"/>
      <c r="CL44" s="1078"/>
      <c r="CM44" s="1078"/>
      <c r="CN44" s="1078"/>
      <c r="CO44" s="1078"/>
      <c r="CP44" s="1078"/>
      <c r="CQ44" s="1078"/>
      <c r="CR44" s="1078"/>
      <c r="CS44" s="1078"/>
      <c r="CT44" s="1078"/>
      <c r="CU44" s="1078"/>
      <c r="CV44" s="1078"/>
      <c r="CW44" s="1078"/>
      <c r="CX44" s="1078"/>
      <c r="CY44" s="1078"/>
      <c r="CZ44" s="1078"/>
      <c r="DA44" s="1078"/>
      <c r="DB44" s="1078"/>
      <c r="DC44" s="1078"/>
      <c r="DD44" s="1078"/>
      <c r="DE44" s="1078"/>
      <c r="DF44" s="1078"/>
      <c r="DG44" s="1078"/>
      <c r="DH44" s="1078"/>
      <c r="DI44" s="1078"/>
      <c r="DJ44" s="1078"/>
      <c r="DK44" s="1078"/>
    </row>
    <row r="46" spans="2:56" ht="14.25">
      <c r="B46" s="583"/>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5"/>
    </row>
    <row r="47" spans="2:56" ht="14.25">
      <c r="B47" s="587"/>
      <c r="C47" s="586" t="s">
        <v>487</v>
      </c>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586"/>
      <c r="BB47" s="586"/>
      <c r="BC47" s="586"/>
      <c r="BD47" s="588"/>
    </row>
    <row r="48" spans="2:56" ht="14.25">
      <c r="B48" s="587"/>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8"/>
    </row>
    <row r="49" spans="2:56" ht="14.25">
      <c r="B49" s="587"/>
      <c r="C49" s="524">
        <f>FCE!C51</f>
        <v>0</v>
      </c>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86" t="s">
        <v>91</v>
      </c>
      <c r="AB49" s="66"/>
      <c r="AC49" s="66"/>
      <c r="AD49" s="66"/>
      <c r="AE49" s="616" t="s">
        <v>92</v>
      </c>
      <c r="AF49" s="586"/>
      <c r="AG49" s="66"/>
      <c r="AH49" s="66"/>
      <c r="AI49" s="66"/>
      <c r="AJ49" s="66"/>
      <c r="AK49" s="66"/>
      <c r="AL49" s="66"/>
      <c r="AM49" s="66"/>
      <c r="AN49" s="66"/>
      <c r="AO49" s="66"/>
      <c r="AP49" s="66"/>
      <c r="AQ49" s="615" t="s">
        <v>92</v>
      </c>
      <c r="AR49" s="615"/>
      <c r="AS49" s="66"/>
      <c r="AT49" s="66"/>
      <c r="AU49" s="66"/>
      <c r="AV49" s="66"/>
      <c r="AW49" s="66"/>
      <c r="AX49" s="586"/>
      <c r="AY49" s="586"/>
      <c r="AZ49" s="586"/>
      <c r="BA49" s="586"/>
      <c r="BB49" s="586"/>
      <c r="BC49" s="586"/>
      <c r="BD49" s="588"/>
    </row>
    <row r="50" spans="2:56" ht="14.25">
      <c r="B50" s="587"/>
      <c r="C50" s="586"/>
      <c r="D50" s="586"/>
      <c r="E50" s="616"/>
      <c r="F50" s="586"/>
      <c r="G50" s="586"/>
      <c r="H50" s="586"/>
      <c r="I50" s="586"/>
      <c r="J50" s="586"/>
      <c r="K50" s="586"/>
      <c r="L50" s="586"/>
      <c r="M50" s="586"/>
      <c r="N50" s="617" t="s">
        <v>93</v>
      </c>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6"/>
      <c r="AY50" s="586"/>
      <c r="AZ50" s="586"/>
      <c r="BA50" s="586"/>
      <c r="BB50" s="586"/>
      <c r="BC50" s="586"/>
      <c r="BD50" s="588"/>
    </row>
    <row r="51" spans="2:56" ht="14.25">
      <c r="B51" s="587"/>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586"/>
      <c r="AM51" s="586"/>
      <c r="AN51" s="586"/>
      <c r="AO51" s="586"/>
      <c r="AP51" s="586"/>
      <c r="AQ51" s="586"/>
      <c r="AR51" s="586"/>
      <c r="AS51" s="586"/>
      <c r="AT51" s="586"/>
      <c r="AU51" s="586"/>
      <c r="AV51" s="586"/>
      <c r="AW51" s="586"/>
      <c r="AX51" s="586"/>
      <c r="AY51" s="586"/>
      <c r="AZ51" s="586"/>
      <c r="BA51" s="586"/>
      <c r="BB51" s="586"/>
      <c r="BC51" s="586"/>
      <c r="BD51" s="588"/>
    </row>
    <row r="52" spans="2:56" ht="14.25">
      <c r="B52" s="587"/>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586"/>
      <c r="AC52" s="586"/>
      <c r="AD52" s="586"/>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588"/>
    </row>
    <row r="53" spans="2:56" ht="14.25">
      <c r="B53" s="587"/>
      <c r="C53" s="586"/>
      <c r="D53" s="586"/>
      <c r="E53" s="586"/>
      <c r="F53" s="586"/>
      <c r="G53" s="586"/>
      <c r="H53" s="586"/>
      <c r="I53" s="586"/>
      <c r="J53" s="586"/>
      <c r="K53" s="586"/>
      <c r="L53" s="586"/>
      <c r="M53" s="586"/>
      <c r="N53" s="586"/>
      <c r="O53" s="617" t="s">
        <v>155</v>
      </c>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617" t="s">
        <v>156</v>
      </c>
      <c r="AR53" s="586"/>
      <c r="AS53" s="586"/>
      <c r="AT53" s="586"/>
      <c r="AU53" s="586"/>
      <c r="AV53" s="586"/>
      <c r="AW53" s="586"/>
      <c r="AX53" s="586"/>
      <c r="AY53" s="586"/>
      <c r="AZ53" s="586"/>
      <c r="BA53" s="586"/>
      <c r="BB53" s="586"/>
      <c r="BC53" s="586"/>
      <c r="BD53" s="588"/>
    </row>
    <row r="54" spans="2:56" s="618" customFormat="1" ht="11.25">
      <c r="B54" s="715"/>
      <c r="C54" s="645" t="str">
        <f>'Cad. Emp'!R7</f>
        <v>AUDITEC CONTABILIDADE LTDA</v>
      </c>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720"/>
      <c r="AC54" s="720"/>
      <c r="AD54" s="720"/>
      <c r="AE54" s="645">
        <f>FCE!M7</f>
        <v>0</v>
      </c>
      <c r="AF54" s="645"/>
      <c r="AG54" s="645"/>
      <c r="AH54" s="645"/>
      <c r="AI54" s="645"/>
      <c r="AJ54" s="645"/>
      <c r="AK54" s="645"/>
      <c r="AL54" s="645"/>
      <c r="AM54" s="645"/>
      <c r="AN54" s="645"/>
      <c r="AO54" s="645"/>
      <c r="AP54" s="645"/>
      <c r="AQ54" s="645"/>
      <c r="AR54" s="645"/>
      <c r="AS54" s="645"/>
      <c r="AT54" s="645"/>
      <c r="AU54" s="645"/>
      <c r="AV54" s="645"/>
      <c r="AW54" s="645"/>
      <c r="AX54" s="645"/>
      <c r="AY54" s="645"/>
      <c r="AZ54" s="645"/>
      <c r="BA54" s="645"/>
      <c r="BB54" s="645"/>
      <c r="BC54" s="645"/>
      <c r="BD54" s="713"/>
    </row>
    <row r="55" spans="2:56" s="618" customFormat="1" ht="11.25">
      <c r="B55" s="715"/>
      <c r="C55" s="645" t="str">
        <f>'Cad. Emp'!D13</f>
        <v>JOSE CARLOS VASCONCELOS LUCENA</v>
      </c>
      <c r="D55" s="645"/>
      <c r="E55" s="645"/>
      <c r="F55" s="645"/>
      <c r="G55" s="645"/>
      <c r="H55" s="645"/>
      <c r="I55" s="645"/>
      <c r="J55" s="645"/>
      <c r="K55" s="645"/>
      <c r="L55" s="645"/>
      <c r="M55" s="645"/>
      <c r="N55" s="645"/>
      <c r="O55" s="645"/>
      <c r="P55" s="645"/>
      <c r="Q55" s="1096" t="s">
        <v>157</v>
      </c>
      <c r="R55" s="646"/>
      <c r="S55" s="646"/>
      <c r="T55" s="645" t="s">
        <v>488</v>
      </c>
      <c r="U55" s="645"/>
      <c r="V55" s="645"/>
      <c r="W55" s="645"/>
      <c r="X55" s="645"/>
      <c r="Y55" s="645"/>
      <c r="Z55" s="645"/>
      <c r="AA55" s="645"/>
      <c r="AB55" s="720"/>
      <c r="AC55" s="720"/>
      <c r="AD55" s="720"/>
      <c r="AE55" s="644"/>
      <c r="AF55" s="644"/>
      <c r="AG55" s="644"/>
      <c r="AH55" s="644"/>
      <c r="AI55" s="644"/>
      <c r="AJ55" s="644"/>
      <c r="AK55" s="644"/>
      <c r="AL55" s="644"/>
      <c r="AM55" s="644"/>
      <c r="AN55" s="644"/>
      <c r="AO55" s="644"/>
      <c r="AP55" s="644"/>
      <c r="AQ55" s="644"/>
      <c r="AR55" s="644"/>
      <c r="AS55" s="644"/>
      <c r="AT55" s="644"/>
      <c r="AU55" s="644"/>
      <c r="AV55" s="644"/>
      <c r="AW55" s="644"/>
      <c r="AX55" s="644"/>
      <c r="AY55" s="644"/>
      <c r="AZ55" s="644"/>
      <c r="BA55" s="644"/>
      <c r="BB55" s="644"/>
      <c r="BC55" s="644"/>
      <c r="BD55" s="713"/>
    </row>
    <row r="56" spans="2:56" ht="14.25">
      <c r="B56" s="587"/>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8"/>
    </row>
    <row r="57" spans="2:56" s="618" customFormat="1" ht="11.25">
      <c r="B57" s="715"/>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720"/>
      <c r="AC57" s="720"/>
      <c r="AD57" s="720"/>
      <c r="AE57" s="619"/>
      <c r="AF57" s="619"/>
      <c r="AG57" s="619"/>
      <c r="AH57" s="619"/>
      <c r="AI57" s="619"/>
      <c r="AJ57" s="619"/>
      <c r="AK57" s="619"/>
      <c r="AL57" s="619"/>
      <c r="AM57" s="619"/>
      <c r="AN57" s="619"/>
      <c r="AO57" s="619"/>
      <c r="AP57" s="619"/>
      <c r="AQ57" s="619"/>
      <c r="AR57" s="619"/>
      <c r="AS57" s="619"/>
      <c r="AT57" s="619"/>
      <c r="AU57" s="619"/>
      <c r="AV57" s="619"/>
      <c r="AW57" s="619"/>
      <c r="AX57" s="619"/>
      <c r="AY57" s="619"/>
      <c r="AZ57" s="619"/>
      <c r="BA57" s="619"/>
      <c r="BB57" s="619"/>
      <c r="BC57" s="619"/>
      <c r="BD57" s="713"/>
    </row>
    <row r="58" spans="2:56" s="618" customFormat="1" ht="11.25">
      <c r="B58" s="715"/>
      <c r="C58" s="644"/>
      <c r="D58" s="644"/>
      <c r="E58" s="644"/>
      <c r="F58" s="644"/>
      <c r="G58" s="644"/>
      <c r="H58" s="644"/>
      <c r="I58" s="644"/>
      <c r="J58" s="644"/>
      <c r="K58" s="644"/>
      <c r="L58" s="644"/>
      <c r="M58" s="644"/>
      <c r="N58" s="644"/>
      <c r="O58" s="644" t="s">
        <v>158</v>
      </c>
      <c r="P58" s="644"/>
      <c r="Q58" s="644"/>
      <c r="R58" s="644"/>
      <c r="S58" s="644"/>
      <c r="T58" s="644"/>
      <c r="U58" s="644"/>
      <c r="V58" s="644"/>
      <c r="W58" s="644"/>
      <c r="X58" s="644"/>
      <c r="Y58" s="644"/>
      <c r="Z58" s="644"/>
      <c r="AA58" s="644"/>
      <c r="AB58" s="720"/>
      <c r="AC58" s="720"/>
      <c r="AD58" s="720"/>
      <c r="AE58" s="720"/>
      <c r="AF58" s="720"/>
      <c r="AG58" s="720"/>
      <c r="AH58" s="720"/>
      <c r="AI58" s="720"/>
      <c r="AJ58" s="720"/>
      <c r="AK58" s="720"/>
      <c r="AL58" s="720"/>
      <c r="AM58" s="720"/>
      <c r="AN58" s="720"/>
      <c r="AO58" s="720"/>
      <c r="AP58" s="720"/>
      <c r="AQ58" s="644" t="s">
        <v>159</v>
      </c>
      <c r="AR58" s="720"/>
      <c r="AS58" s="720"/>
      <c r="AT58" s="720"/>
      <c r="AU58" s="720"/>
      <c r="AV58" s="720"/>
      <c r="AW58" s="720"/>
      <c r="AX58" s="720"/>
      <c r="AY58" s="720"/>
      <c r="AZ58" s="720"/>
      <c r="BA58" s="720"/>
      <c r="BB58" s="720"/>
      <c r="BC58" s="720"/>
      <c r="BD58" s="713"/>
    </row>
    <row r="59" spans="2:56" ht="14.25">
      <c r="B59" s="589"/>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90"/>
      <c r="AL59" s="590"/>
      <c r="AM59" s="590"/>
      <c r="AN59" s="590"/>
      <c r="AO59" s="590"/>
      <c r="AP59" s="590"/>
      <c r="AQ59" s="590"/>
      <c r="AR59" s="590"/>
      <c r="AS59" s="590"/>
      <c r="AT59" s="590"/>
      <c r="AU59" s="590"/>
      <c r="AV59" s="590"/>
      <c r="AW59" s="590"/>
      <c r="AX59" s="590"/>
      <c r="AY59" s="590"/>
      <c r="AZ59" s="590"/>
      <c r="BA59" s="590"/>
      <c r="BB59" s="590"/>
      <c r="BC59" s="590"/>
      <c r="BD59" s="591"/>
    </row>
    <row r="60" ht="14.25">
      <c r="B60" s="103" t="s">
        <v>695</v>
      </c>
    </row>
  </sheetData>
  <sheetProtection/>
  <mergeCells count="57">
    <mergeCell ref="C57:AA57"/>
    <mergeCell ref="AE57:BC57"/>
    <mergeCell ref="C52:AA52"/>
    <mergeCell ref="AE52:BC52"/>
    <mergeCell ref="C54:AA54"/>
    <mergeCell ref="AE54:BC54"/>
    <mergeCell ref="C55:P55"/>
    <mergeCell ref="T55:AA55"/>
    <mergeCell ref="B44:X44"/>
    <mergeCell ref="Y44:AC44"/>
    <mergeCell ref="AD44:AN44"/>
    <mergeCell ref="AO44:BA44"/>
    <mergeCell ref="BB44:BD44"/>
    <mergeCell ref="C49:Z49"/>
    <mergeCell ref="AB49:AD49"/>
    <mergeCell ref="AG49:AP49"/>
    <mergeCell ref="AQ49:AR49"/>
    <mergeCell ref="AS49:AW49"/>
    <mergeCell ref="B41:AJ41"/>
    <mergeCell ref="AK41:AU41"/>
    <mergeCell ref="AV41:BD41"/>
    <mergeCell ref="B42:AJ42"/>
    <mergeCell ref="AK42:AU42"/>
    <mergeCell ref="AV42:BD42"/>
    <mergeCell ref="B37:X37"/>
    <mergeCell ref="Y37:AC37"/>
    <mergeCell ref="AD37:AN37"/>
    <mergeCell ref="AO37:BA37"/>
    <mergeCell ref="BB37:BD37"/>
    <mergeCell ref="B39:BD39"/>
    <mergeCell ref="B34:AJ34"/>
    <mergeCell ref="AK34:AU34"/>
    <mergeCell ref="AV34:BD34"/>
    <mergeCell ref="B35:AJ35"/>
    <mergeCell ref="AK35:AU35"/>
    <mergeCell ref="AV35:BD35"/>
    <mergeCell ref="D26:J26"/>
    <mergeCell ref="AH26:AN26"/>
    <mergeCell ref="AP26:BD26"/>
    <mergeCell ref="D28:BD28"/>
    <mergeCell ref="D30:BD30"/>
    <mergeCell ref="B32:BD32"/>
    <mergeCell ref="B19:AQ19"/>
    <mergeCell ref="AR19:BD19"/>
    <mergeCell ref="B21:X21"/>
    <mergeCell ref="Y21:AQ21"/>
    <mergeCell ref="AR21:BD21"/>
    <mergeCell ref="B25:BD25"/>
    <mergeCell ref="B1:BD1"/>
    <mergeCell ref="B2:BD2"/>
    <mergeCell ref="B8:AQ8"/>
    <mergeCell ref="AR8:BD8"/>
    <mergeCell ref="B10:X10"/>
    <mergeCell ref="AA10:AC10"/>
    <mergeCell ref="AE10:AN10"/>
    <mergeCell ref="AP10:BA10"/>
    <mergeCell ref="BC10:BD10"/>
  </mergeCells>
  <printOptions/>
  <pageMargins left="0.511811024" right="0.511811024" top="0.787401575" bottom="0.787401575" header="0.31496062" footer="0.31496062"/>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B2:BG67"/>
  <sheetViews>
    <sheetView zoomScalePageLayoutView="0" workbookViewId="0" topLeftCell="A1">
      <selection activeCell="A1" sqref="A1"/>
    </sheetView>
  </sheetViews>
  <sheetFormatPr defaultColWidth="1.7109375" defaultRowHeight="15"/>
  <cols>
    <col min="1" max="16384" width="1.7109375" style="1227" customWidth="1"/>
  </cols>
  <sheetData>
    <row r="2" spans="2:59" ht="15.75">
      <c r="B2" s="535" t="s">
        <v>489</v>
      </c>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7"/>
    </row>
    <row r="4" spans="2:59" ht="14.25">
      <c r="B4" s="1119" t="s">
        <v>490</v>
      </c>
      <c r="C4" s="1120"/>
      <c r="D4" s="1121" t="s">
        <v>491</v>
      </c>
      <c r="E4" s="1122"/>
      <c r="F4" s="1123" t="s">
        <v>2</v>
      </c>
      <c r="G4" s="1228"/>
      <c r="H4" s="1228"/>
      <c r="I4" s="1228"/>
      <c r="J4" s="1228"/>
      <c r="K4" s="1228"/>
      <c r="L4" s="1228"/>
      <c r="M4" s="1228"/>
      <c r="N4" s="1228"/>
      <c r="O4" s="1228"/>
      <c r="P4" s="1228"/>
      <c r="Q4" s="1228"/>
      <c r="R4" s="1124"/>
      <c r="S4" s="1124"/>
      <c r="T4" s="1123" t="s">
        <v>3</v>
      </c>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9"/>
    </row>
    <row r="5" spans="2:59" ht="14.25">
      <c r="B5" s="1125"/>
      <c r="C5" s="1126"/>
      <c r="D5" s="1127"/>
      <c r="E5" s="1128"/>
      <c r="F5" s="1129" t="str">
        <f>FCE!AT3</f>
        <v>10.495.495/0001-20</v>
      </c>
      <c r="G5" s="1130"/>
      <c r="H5" s="1130"/>
      <c r="I5" s="1130"/>
      <c r="J5" s="1130"/>
      <c r="K5" s="1130"/>
      <c r="L5" s="1130"/>
      <c r="M5" s="1130"/>
      <c r="N5" s="1130"/>
      <c r="O5" s="1130"/>
      <c r="P5" s="1130"/>
      <c r="Q5" s="1130"/>
      <c r="R5" s="1130"/>
      <c r="S5" s="1131"/>
      <c r="T5" s="1230" t="str">
        <f>'Cad. Emp'!R7</f>
        <v>AUDITEC CONTABILIDADE LTDA</v>
      </c>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2"/>
    </row>
    <row r="6" spans="2:59" ht="14.25">
      <c r="B6" s="1125"/>
      <c r="C6" s="1126"/>
      <c r="D6" s="1127"/>
      <c r="E6" s="1127"/>
      <c r="F6" s="1123" t="s">
        <v>6</v>
      </c>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124"/>
      <c r="AS6" s="1229"/>
      <c r="AT6" s="1123" t="s">
        <v>7</v>
      </c>
      <c r="AU6" s="1228"/>
      <c r="AV6" s="1228"/>
      <c r="AW6" s="1228"/>
      <c r="AX6" s="1228"/>
      <c r="AY6" s="1228"/>
      <c r="AZ6" s="1228"/>
      <c r="BA6" s="1228"/>
      <c r="BB6" s="1228"/>
      <c r="BC6" s="1228"/>
      <c r="BD6" s="1228"/>
      <c r="BE6" s="1228"/>
      <c r="BF6" s="1228"/>
      <c r="BG6" s="1229"/>
    </row>
    <row r="7" spans="2:59" ht="14.25">
      <c r="B7" s="1125"/>
      <c r="C7" s="1126"/>
      <c r="D7" s="1127"/>
      <c r="E7" s="1127"/>
      <c r="F7" s="1230" t="str">
        <f>'Cad. Emp'!D9</f>
        <v>Rua Luis Domingues, 1°Andar, Sala 02 e 03</v>
      </c>
      <c r="G7" s="1231"/>
      <c r="H7" s="1231"/>
      <c r="I7" s="1231"/>
      <c r="J7" s="1231"/>
      <c r="K7" s="1231"/>
      <c r="L7" s="1231"/>
      <c r="M7" s="1231"/>
      <c r="N7" s="1231"/>
      <c r="O7" s="1231"/>
      <c r="P7" s="1231"/>
      <c r="Q7" s="1231"/>
      <c r="R7" s="1231"/>
      <c r="S7" s="1231"/>
      <c r="T7" s="1231"/>
      <c r="U7" s="1231"/>
      <c r="V7" s="1233"/>
      <c r="W7" s="1233"/>
      <c r="X7" s="1233"/>
      <c r="Y7" s="1233"/>
      <c r="Z7" s="1233"/>
      <c r="AA7" s="1233"/>
      <c r="AB7" s="1233"/>
      <c r="AC7" s="1233"/>
      <c r="AD7" s="1233"/>
      <c r="AE7" s="1233"/>
      <c r="AF7" s="1233"/>
      <c r="AG7" s="1233"/>
      <c r="AH7" s="1233"/>
      <c r="AI7" s="1233"/>
      <c r="AJ7" s="1233"/>
      <c r="AK7" s="1233"/>
      <c r="AL7" s="1233"/>
      <c r="AM7" s="1132" t="s">
        <v>9</v>
      </c>
      <c r="AN7" s="1234"/>
      <c r="AO7" s="1235">
        <f>'Cad. Emp'!AM9</f>
        <v>2000</v>
      </c>
      <c r="AP7" s="1235"/>
      <c r="AQ7" s="1235"/>
      <c r="AR7" s="1235"/>
      <c r="AS7" s="1236"/>
      <c r="AT7" s="1237" t="str">
        <f>'Cad. Emp'!AR9</f>
        <v>Centro</v>
      </c>
      <c r="AU7" s="1238"/>
      <c r="AV7" s="1238"/>
      <c r="AW7" s="1238"/>
      <c r="AX7" s="1238"/>
      <c r="AY7" s="1238"/>
      <c r="AZ7" s="1238"/>
      <c r="BA7" s="1238"/>
      <c r="BB7" s="1238"/>
      <c r="BC7" s="1238"/>
      <c r="BD7" s="1238"/>
      <c r="BE7" s="1238"/>
      <c r="BF7" s="1238"/>
      <c r="BG7" s="1239"/>
    </row>
    <row r="8" spans="2:59" ht="14.25">
      <c r="B8" s="1125"/>
      <c r="C8" s="1126"/>
      <c r="D8" s="1127"/>
      <c r="E8" s="1128"/>
      <c r="F8" s="1133" t="s">
        <v>11</v>
      </c>
      <c r="G8" s="1240"/>
      <c r="H8" s="1240"/>
      <c r="I8" s="1240"/>
      <c r="J8" s="1240"/>
      <c r="K8" s="1240"/>
      <c r="L8" s="1240"/>
      <c r="M8" s="1240"/>
      <c r="N8" s="1240"/>
      <c r="O8" s="1240"/>
      <c r="P8" s="1240"/>
      <c r="Q8" s="1240"/>
      <c r="R8" s="1240"/>
      <c r="S8" s="1240"/>
      <c r="T8" s="1240"/>
      <c r="U8" s="1134"/>
      <c r="V8" s="1123" t="s">
        <v>12</v>
      </c>
      <c r="W8" s="1124"/>
      <c r="X8" s="1124"/>
      <c r="Y8" s="1229"/>
      <c r="Z8" s="1124" t="s">
        <v>13</v>
      </c>
      <c r="AA8" s="1228"/>
      <c r="AB8" s="1228"/>
      <c r="AC8" s="1228"/>
      <c r="AD8" s="1228"/>
      <c r="AE8" s="1228"/>
      <c r="AF8" s="1228"/>
      <c r="AG8" s="1228"/>
      <c r="AH8" s="1228"/>
      <c r="AI8" s="1135"/>
      <c r="AJ8" s="1124" t="s">
        <v>14</v>
      </c>
      <c r="AK8" s="1124"/>
      <c r="AL8" s="1124"/>
      <c r="AM8" s="1228"/>
      <c r="AN8" s="1228"/>
      <c r="AO8" s="1228"/>
      <c r="AP8" s="1228"/>
      <c r="AQ8" s="1228"/>
      <c r="AR8" s="1124"/>
      <c r="AS8" s="1229"/>
      <c r="AT8" s="1124" t="s">
        <v>15</v>
      </c>
      <c r="AU8" s="1228"/>
      <c r="AV8" s="1228"/>
      <c r="AW8" s="1228"/>
      <c r="AX8" s="1228"/>
      <c r="AY8" s="1228"/>
      <c r="AZ8" s="1228"/>
      <c r="BA8" s="1228"/>
      <c r="BB8" s="1228"/>
      <c r="BC8" s="1228"/>
      <c r="BD8" s="1228"/>
      <c r="BE8" s="1228"/>
      <c r="BF8" s="1228"/>
      <c r="BG8" s="1229"/>
    </row>
    <row r="9" spans="2:59" ht="14.25">
      <c r="B9" s="1136"/>
      <c r="C9" s="1137"/>
      <c r="D9" s="1138"/>
      <c r="E9" s="1139"/>
      <c r="F9" s="1241" t="str">
        <f>'Cad. Emp'!D11</f>
        <v>Imperatriz</v>
      </c>
      <c r="G9" s="1242"/>
      <c r="H9" s="1242"/>
      <c r="I9" s="1242"/>
      <c r="J9" s="1242"/>
      <c r="K9" s="1242"/>
      <c r="L9" s="1242"/>
      <c r="M9" s="1242"/>
      <c r="N9" s="1242"/>
      <c r="O9" s="1242"/>
      <c r="P9" s="1242"/>
      <c r="Q9" s="1242"/>
      <c r="R9" s="1242"/>
      <c r="S9" s="1242"/>
      <c r="T9" s="1242"/>
      <c r="U9" s="1243"/>
      <c r="V9" s="1237" t="str">
        <f>'Cad. Emp'!V11</f>
        <v>MA</v>
      </c>
      <c r="W9" s="1238"/>
      <c r="X9" s="1238"/>
      <c r="Y9" s="1239"/>
      <c r="Z9" s="1238" t="str">
        <f>'Cad. Emp'!Z11</f>
        <v>65901-430</v>
      </c>
      <c r="AA9" s="1238"/>
      <c r="AB9" s="1238"/>
      <c r="AC9" s="1238"/>
      <c r="AD9" s="1238"/>
      <c r="AE9" s="1238"/>
      <c r="AF9" s="1238"/>
      <c r="AG9" s="1238"/>
      <c r="AH9" s="1238"/>
      <c r="AI9" s="1239"/>
      <c r="AJ9" s="1238" t="str">
        <f>'Cad. Emp'!AI11</f>
        <v>69.206-01</v>
      </c>
      <c r="AK9" s="1238"/>
      <c r="AL9" s="1238"/>
      <c r="AM9" s="1238"/>
      <c r="AN9" s="1238"/>
      <c r="AO9" s="1238"/>
      <c r="AP9" s="1238"/>
      <c r="AQ9" s="1238"/>
      <c r="AR9" s="1238"/>
      <c r="AS9" s="1239"/>
      <c r="AT9" s="1238">
        <f>'Cad. Emp'!AR11:BD11</f>
        <v>0</v>
      </c>
      <c r="AU9" s="1238"/>
      <c r="AV9" s="1238"/>
      <c r="AW9" s="1238"/>
      <c r="AX9" s="1238"/>
      <c r="AY9" s="1238"/>
      <c r="AZ9" s="1238"/>
      <c r="BA9" s="1238"/>
      <c r="BB9" s="1238"/>
      <c r="BC9" s="1238"/>
      <c r="BD9" s="1238"/>
      <c r="BE9" s="1238"/>
      <c r="BF9" s="1238"/>
      <c r="BG9" s="1239"/>
    </row>
    <row r="11" spans="2:59" ht="14.25">
      <c r="B11" s="1140" t="s">
        <v>490</v>
      </c>
      <c r="C11" s="1141"/>
      <c r="D11" s="1142" t="s">
        <v>492</v>
      </c>
      <c r="E11" s="1143"/>
      <c r="F11" s="1123" t="s">
        <v>493</v>
      </c>
      <c r="G11" s="1228"/>
      <c r="H11" s="1228"/>
      <c r="I11" s="1228"/>
      <c r="J11" s="1228"/>
      <c r="K11" s="1228"/>
      <c r="L11" s="1228"/>
      <c r="M11" s="1228"/>
      <c r="N11" s="1228"/>
      <c r="O11" s="1228"/>
      <c r="P11" s="1228"/>
      <c r="Q11" s="1228"/>
      <c r="R11" s="1228"/>
      <c r="S11" s="1229"/>
      <c r="T11" s="1123" t="s">
        <v>494</v>
      </c>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9"/>
    </row>
    <row r="12" spans="2:59" ht="14.25">
      <c r="B12" s="1144"/>
      <c r="C12" s="1145"/>
      <c r="D12" s="1146"/>
      <c r="E12" s="1147"/>
      <c r="F12" s="1237">
        <f>FCE!F18</f>
        <v>0</v>
      </c>
      <c r="G12" s="1238"/>
      <c r="H12" s="1238"/>
      <c r="I12" s="1238"/>
      <c r="J12" s="1238"/>
      <c r="K12" s="1238"/>
      <c r="L12" s="1238"/>
      <c r="M12" s="1238"/>
      <c r="N12" s="1238"/>
      <c r="O12" s="1238"/>
      <c r="P12" s="1238"/>
      <c r="Q12" s="1238"/>
      <c r="R12" s="1238"/>
      <c r="S12" s="1239"/>
      <c r="T12" s="1241">
        <f>FCE!M7</f>
        <v>0</v>
      </c>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3"/>
    </row>
    <row r="13" spans="2:59" ht="14.25">
      <c r="B13" s="1144"/>
      <c r="C13" s="1145"/>
      <c r="D13" s="1146"/>
      <c r="E13" s="1147"/>
      <c r="F13" s="1123" t="s">
        <v>495</v>
      </c>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9"/>
      <c r="AT13" s="1123" t="s">
        <v>496</v>
      </c>
      <c r="AU13" s="1228"/>
      <c r="AV13" s="1228"/>
      <c r="AW13" s="1228"/>
      <c r="AX13" s="1228"/>
      <c r="AY13" s="1228"/>
      <c r="AZ13" s="1228"/>
      <c r="BA13" s="1228"/>
      <c r="BB13" s="1228"/>
      <c r="BC13" s="1228"/>
      <c r="BD13" s="1228"/>
      <c r="BE13" s="1228"/>
      <c r="BF13" s="1228"/>
      <c r="BG13" s="1229"/>
    </row>
    <row r="14" spans="2:59" ht="14.25">
      <c r="B14" s="1144"/>
      <c r="C14" s="1145"/>
      <c r="D14" s="1146"/>
      <c r="E14" s="1147"/>
      <c r="F14" s="1230">
        <f>FCE!E8</f>
        <v>0</v>
      </c>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148" t="s">
        <v>9</v>
      </c>
      <c r="AN14" s="1244"/>
      <c r="AO14" s="1238">
        <f>FCE!AN8</f>
        <v>0</v>
      </c>
      <c r="AP14" s="1238"/>
      <c r="AQ14" s="1238"/>
      <c r="AR14" s="1238"/>
      <c r="AS14" s="1239"/>
      <c r="AT14" s="1237">
        <f>FCE!F9</f>
        <v>0</v>
      </c>
      <c r="AU14" s="1238"/>
      <c r="AV14" s="1238"/>
      <c r="AW14" s="1238"/>
      <c r="AX14" s="1238"/>
      <c r="AY14" s="1238"/>
      <c r="AZ14" s="1238"/>
      <c r="BA14" s="1238"/>
      <c r="BB14" s="1238"/>
      <c r="BC14" s="1238"/>
      <c r="BD14" s="1238"/>
      <c r="BE14" s="1238"/>
      <c r="BF14" s="1238"/>
      <c r="BG14" s="1239"/>
    </row>
    <row r="15" spans="2:59" ht="14.25">
      <c r="B15" s="1144"/>
      <c r="C15" s="1145"/>
      <c r="D15" s="1146"/>
      <c r="E15" s="1147"/>
      <c r="F15" s="1123" t="s">
        <v>497</v>
      </c>
      <c r="G15" s="1228"/>
      <c r="H15" s="1228"/>
      <c r="I15" s="1228"/>
      <c r="J15" s="1228"/>
      <c r="K15" s="1228"/>
      <c r="L15" s="1228"/>
      <c r="M15" s="1228"/>
      <c r="N15" s="1228"/>
      <c r="O15" s="1228"/>
      <c r="P15" s="1228"/>
      <c r="Q15" s="1228"/>
      <c r="R15" s="1228"/>
      <c r="S15" s="1228"/>
      <c r="T15" s="1228"/>
      <c r="U15" s="1228"/>
      <c r="V15" s="1228"/>
      <c r="W15" s="1228"/>
      <c r="X15" s="1228"/>
      <c r="Y15" s="1229"/>
      <c r="Z15" s="1123" t="s">
        <v>498</v>
      </c>
      <c r="AA15" s="1228"/>
      <c r="AB15" s="1228"/>
      <c r="AC15" s="1229"/>
      <c r="AD15" s="1123" t="s">
        <v>499</v>
      </c>
      <c r="AE15" s="1228"/>
      <c r="AF15" s="1228"/>
      <c r="AG15" s="1228"/>
      <c r="AH15" s="1228"/>
      <c r="AI15" s="1228"/>
      <c r="AJ15" s="1228"/>
      <c r="AK15" s="1228"/>
      <c r="AL15" s="1228"/>
      <c r="AM15" s="1229"/>
      <c r="AN15" s="1124" t="s">
        <v>500</v>
      </c>
      <c r="AO15" s="1228"/>
      <c r="AP15" s="1228"/>
      <c r="AQ15" s="1228"/>
      <c r="AR15" s="1228"/>
      <c r="AS15" s="1228"/>
      <c r="AT15" s="1228"/>
      <c r="AU15" s="1228"/>
      <c r="AV15" s="1228"/>
      <c r="AW15" s="1228"/>
      <c r="AX15" s="1228"/>
      <c r="AY15" s="1228"/>
      <c r="AZ15" s="1228"/>
      <c r="BA15" s="1228"/>
      <c r="BB15" s="1228"/>
      <c r="BC15" s="1228"/>
      <c r="BD15" s="1228"/>
      <c r="BE15" s="1228"/>
      <c r="BF15" s="1228"/>
      <c r="BG15" s="1229"/>
    </row>
    <row r="16" spans="2:59" ht="14.25">
      <c r="B16" s="1144"/>
      <c r="C16" s="1145"/>
      <c r="D16" s="1146"/>
      <c r="E16" s="1147"/>
      <c r="F16" s="1230">
        <f>FCE!AI9</f>
        <v>0</v>
      </c>
      <c r="G16" s="1231"/>
      <c r="H16" s="1231"/>
      <c r="I16" s="1231"/>
      <c r="J16" s="1231"/>
      <c r="K16" s="1231"/>
      <c r="L16" s="1231"/>
      <c r="M16" s="1231"/>
      <c r="N16" s="1231"/>
      <c r="O16" s="1231"/>
      <c r="P16" s="1231"/>
      <c r="Q16" s="1231"/>
      <c r="R16" s="1231"/>
      <c r="S16" s="1231"/>
      <c r="T16" s="1231"/>
      <c r="U16" s="1231"/>
      <c r="V16" s="1231"/>
      <c r="W16" s="1231"/>
      <c r="X16" s="1231"/>
      <c r="Y16" s="1232"/>
      <c r="Z16" s="1237">
        <f>FCE!BA9</f>
        <v>0</v>
      </c>
      <c r="AA16" s="1238"/>
      <c r="AB16" s="1238"/>
      <c r="AC16" s="1239"/>
      <c r="AD16" s="1237">
        <f>FCE!W9</f>
        <v>0</v>
      </c>
      <c r="AE16" s="1238"/>
      <c r="AF16" s="1238"/>
      <c r="AG16" s="1238"/>
      <c r="AH16" s="1238"/>
      <c r="AI16" s="1238"/>
      <c r="AJ16" s="1238"/>
      <c r="AK16" s="1238"/>
      <c r="AL16" s="1238"/>
      <c r="AM16" s="1239"/>
      <c r="AN16" s="1245"/>
      <c r="AO16" s="1238"/>
      <c r="AP16" s="1238"/>
      <c r="AQ16" s="1238"/>
      <c r="AR16" s="1238"/>
      <c r="AS16" s="1238"/>
      <c r="AT16" s="1238"/>
      <c r="AU16" s="1238"/>
      <c r="AV16" s="1238"/>
      <c r="AW16" s="1238"/>
      <c r="AX16" s="1238"/>
      <c r="AY16" s="1238"/>
      <c r="AZ16" s="1238"/>
      <c r="BA16" s="1238"/>
      <c r="BB16" s="1148" t="s">
        <v>50</v>
      </c>
      <c r="BC16" s="1244"/>
      <c r="BD16" s="1246"/>
      <c r="BE16" s="1238"/>
      <c r="BF16" s="1238"/>
      <c r="BG16" s="1239"/>
    </row>
    <row r="17" spans="2:59" ht="14.25">
      <c r="B17" s="1144"/>
      <c r="C17" s="1145"/>
      <c r="D17" s="1146"/>
      <c r="E17" s="1147"/>
      <c r="F17" s="1123" t="s">
        <v>501</v>
      </c>
      <c r="G17" s="1228"/>
      <c r="H17" s="1228"/>
      <c r="I17" s="1228"/>
      <c r="J17" s="1228"/>
      <c r="K17" s="1228"/>
      <c r="L17" s="1228"/>
      <c r="M17" s="1228"/>
      <c r="N17" s="1228"/>
      <c r="O17" s="1228"/>
      <c r="P17" s="1228"/>
      <c r="Q17" s="1228"/>
      <c r="R17" s="1228"/>
      <c r="S17" s="1229"/>
      <c r="T17" s="1123" t="s">
        <v>502</v>
      </c>
      <c r="U17" s="1228"/>
      <c r="V17" s="1228"/>
      <c r="W17" s="1228"/>
      <c r="X17" s="1228"/>
      <c r="Y17" s="1228"/>
      <c r="Z17" s="1228"/>
      <c r="AA17" s="1228"/>
      <c r="AB17" s="1228"/>
      <c r="AC17" s="1229"/>
      <c r="AD17" s="1123" t="s">
        <v>503</v>
      </c>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9"/>
    </row>
    <row r="18" spans="2:59" ht="14.25">
      <c r="B18" s="1149"/>
      <c r="C18" s="1150"/>
      <c r="D18" s="1151"/>
      <c r="E18" s="1152"/>
      <c r="F18" s="1237">
        <f>FCE!AQ14</f>
        <v>0</v>
      </c>
      <c r="G18" s="1238"/>
      <c r="H18" s="1238"/>
      <c r="I18" s="1238"/>
      <c r="J18" s="1238"/>
      <c r="K18" s="1238"/>
      <c r="L18" s="1238"/>
      <c r="M18" s="1238"/>
      <c r="N18" s="1238"/>
      <c r="O18" s="1238"/>
      <c r="P18" s="1238"/>
      <c r="Q18" s="1238"/>
      <c r="R18" s="1238"/>
      <c r="S18" s="1239"/>
      <c r="T18" s="1245"/>
      <c r="U18" s="1246"/>
      <c r="V18" s="1246"/>
      <c r="W18" s="1246"/>
      <c r="X18" s="1246"/>
      <c r="Y18" s="1246"/>
      <c r="Z18" s="1246"/>
      <c r="AA18" s="1246"/>
      <c r="AB18" s="1246"/>
      <c r="AC18" s="1247"/>
      <c r="AD18" s="1241">
        <f>FCE!J12</f>
        <v>0</v>
      </c>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3"/>
    </row>
    <row r="20" spans="2:59" ht="14.25">
      <c r="B20" s="1153" t="s">
        <v>504</v>
      </c>
      <c r="C20" s="1154"/>
      <c r="D20" s="1154" t="s">
        <v>505</v>
      </c>
      <c r="E20" s="1155"/>
      <c r="F20" s="1124" t="s">
        <v>506</v>
      </c>
      <c r="G20" s="1228"/>
      <c r="H20" s="1228"/>
      <c r="I20" s="1228"/>
      <c r="J20" s="1228"/>
      <c r="K20" s="1228"/>
      <c r="L20" s="1228"/>
      <c r="M20" s="1228"/>
      <c r="N20" s="1228"/>
      <c r="O20" s="1228"/>
      <c r="P20" s="1228"/>
      <c r="Q20" s="1228"/>
      <c r="R20" s="1228"/>
      <c r="S20" s="1229"/>
      <c r="T20" s="1123" t="s">
        <v>507</v>
      </c>
      <c r="U20" s="1228"/>
      <c r="V20" s="1228"/>
      <c r="W20" s="1228"/>
      <c r="X20" s="1228"/>
      <c r="Y20" s="1228"/>
      <c r="Z20" s="1228"/>
      <c r="AA20" s="1228"/>
      <c r="AB20" s="1228"/>
      <c r="AC20" s="1228"/>
      <c r="AD20" s="1228"/>
      <c r="AE20" s="1228"/>
      <c r="AF20" s="1229"/>
      <c r="AG20" s="1123" t="s">
        <v>508</v>
      </c>
      <c r="AH20" s="1228"/>
      <c r="AI20" s="1228"/>
      <c r="AJ20" s="1228"/>
      <c r="AK20" s="1228"/>
      <c r="AL20" s="1228"/>
      <c r="AM20" s="1228"/>
      <c r="AN20" s="1228"/>
      <c r="AO20" s="1228"/>
      <c r="AP20" s="1228"/>
      <c r="AQ20" s="1228"/>
      <c r="AR20" s="1228"/>
      <c r="AS20" s="1228"/>
      <c r="AT20" s="1229"/>
      <c r="AU20" s="1123" t="s">
        <v>509</v>
      </c>
      <c r="AV20" s="1228"/>
      <c r="AW20" s="1228"/>
      <c r="AX20" s="1228"/>
      <c r="AY20" s="1228"/>
      <c r="AZ20" s="1228"/>
      <c r="BA20" s="1228"/>
      <c r="BB20" s="1228"/>
      <c r="BC20" s="1228"/>
      <c r="BD20" s="1228"/>
      <c r="BE20" s="1228"/>
      <c r="BF20" s="1228"/>
      <c r="BG20" s="1229"/>
    </row>
    <row r="21" spans="2:59" ht="14.25">
      <c r="B21" s="1156"/>
      <c r="C21" s="1157"/>
      <c r="D21" s="1157"/>
      <c r="E21" s="1158"/>
      <c r="F21" s="1248">
        <v>330</v>
      </c>
      <c r="G21" s="1249"/>
      <c r="H21" s="1249"/>
      <c r="I21" s="1249"/>
      <c r="J21" s="1249"/>
      <c r="K21" s="1249"/>
      <c r="L21" s="1249"/>
      <c r="M21" s="1249"/>
      <c r="N21" s="1249"/>
      <c r="O21" s="1249"/>
      <c r="P21" s="1249"/>
      <c r="Q21" s="1249"/>
      <c r="R21" s="1249"/>
      <c r="S21" s="1250"/>
      <c r="T21" s="1245">
        <f>FCE!L44</f>
        <v>0</v>
      </c>
      <c r="U21" s="1238"/>
      <c r="V21" s="1238"/>
      <c r="W21" s="1238"/>
      <c r="X21" s="1238"/>
      <c r="Y21" s="1238"/>
      <c r="Z21" s="1238"/>
      <c r="AA21" s="1238"/>
      <c r="AB21" s="1238"/>
      <c r="AC21" s="1238"/>
      <c r="AD21" s="1238"/>
      <c r="AE21" s="1238"/>
      <c r="AF21" s="1239"/>
      <c r="AG21" s="1251">
        <v>38749</v>
      </c>
      <c r="AH21" s="1252"/>
      <c r="AI21" s="1252"/>
      <c r="AJ21" s="1252"/>
      <c r="AK21" s="1252"/>
      <c r="AL21" s="1252"/>
      <c r="AM21" s="1252"/>
      <c r="AN21" s="1252"/>
      <c r="AO21" s="1252"/>
      <c r="AP21" s="1252"/>
      <c r="AQ21" s="1252"/>
      <c r="AR21" s="1252"/>
      <c r="AS21" s="1252"/>
      <c r="AT21" s="1253"/>
      <c r="AU21" s="1251">
        <f>AG21+29</f>
        <v>38778</v>
      </c>
      <c r="AV21" s="1252"/>
      <c r="AW21" s="1252"/>
      <c r="AX21" s="1252"/>
      <c r="AY21" s="1252"/>
      <c r="AZ21" s="1252"/>
      <c r="BA21" s="1252"/>
      <c r="BB21" s="1252"/>
      <c r="BC21" s="1252"/>
      <c r="BD21" s="1252"/>
      <c r="BE21" s="1252"/>
      <c r="BF21" s="1252"/>
      <c r="BG21" s="1253"/>
    </row>
    <row r="22" spans="2:59" ht="14.25">
      <c r="B22" s="1156"/>
      <c r="C22" s="1157"/>
      <c r="D22" s="1157"/>
      <c r="E22" s="1158"/>
      <c r="F22" s="1124" t="s">
        <v>510</v>
      </c>
      <c r="G22" s="1228"/>
      <c r="H22" s="1228"/>
      <c r="I22" s="1228"/>
      <c r="J22" s="1228"/>
      <c r="K22" s="1228"/>
      <c r="L22" s="1228"/>
      <c r="M22" s="1228"/>
      <c r="N22" s="1228"/>
      <c r="O22" s="1228"/>
      <c r="P22" s="1228"/>
      <c r="Q22" s="1228"/>
      <c r="R22" s="1228"/>
      <c r="S22" s="1228"/>
      <c r="T22" s="1228"/>
      <c r="U22" s="1228"/>
      <c r="V22" s="1228"/>
      <c r="W22" s="1228"/>
      <c r="X22" s="1228"/>
      <c r="Y22" s="1228"/>
      <c r="Z22" s="1228"/>
      <c r="AA22" s="1228"/>
      <c r="AB22" s="1228"/>
      <c r="AC22" s="1228"/>
      <c r="AD22" s="1228"/>
      <c r="AE22" s="1228"/>
      <c r="AF22" s="1229"/>
      <c r="AG22" s="1123" t="s">
        <v>511</v>
      </c>
      <c r="AH22" s="1228"/>
      <c r="AI22" s="1228"/>
      <c r="AJ22" s="1228"/>
      <c r="AK22" s="1228"/>
      <c r="AL22" s="1228"/>
      <c r="AM22" s="1228"/>
      <c r="AN22" s="1228"/>
      <c r="AO22" s="1229"/>
      <c r="AP22" s="1159" t="s">
        <v>512</v>
      </c>
      <c r="AQ22" s="1160"/>
      <c r="AR22" s="1160"/>
      <c r="AS22" s="1160"/>
      <c r="AT22" s="1160"/>
      <c r="AU22" s="1160"/>
      <c r="AV22" s="1160"/>
      <c r="AW22" s="1160"/>
      <c r="AX22" s="1161"/>
      <c r="AY22" s="1159" t="s">
        <v>513</v>
      </c>
      <c r="AZ22" s="1160"/>
      <c r="BA22" s="1160"/>
      <c r="BB22" s="1160"/>
      <c r="BC22" s="1160"/>
      <c r="BD22" s="1160"/>
      <c r="BE22" s="1160"/>
      <c r="BF22" s="1160"/>
      <c r="BG22" s="1161"/>
    </row>
    <row r="23" spans="2:59" ht="14.25">
      <c r="B23" s="1162"/>
      <c r="C23" s="1163"/>
      <c r="D23" s="1163"/>
      <c r="E23" s="1164"/>
      <c r="F23" s="1254"/>
      <c r="G23" s="1255"/>
      <c r="H23" s="1255"/>
      <c r="I23" s="1255"/>
      <c r="J23" s="1255"/>
      <c r="K23" s="1255"/>
      <c r="L23" s="1255"/>
      <c r="M23" s="1255"/>
      <c r="N23" s="1255"/>
      <c r="O23" s="1255"/>
      <c r="P23" s="1255"/>
      <c r="Q23" s="1255"/>
      <c r="R23" s="1255"/>
      <c r="S23" s="1255"/>
      <c r="T23" s="1255"/>
      <c r="U23" s="1255"/>
      <c r="V23" s="1255"/>
      <c r="W23" s="1255"/>
      <c r="X23" s="1255"/>
      <c r="Y23" s="1255"/>
      <c r="Z23" s="1255"/>
      <c r="AA23" s="1255"/>
      <c r="AB23" s="1255"/>
      <c r="AC23" s="1255"/>
      <c r="AD23" s="1255"/>
      <c r="AE23" s="1255"/>
      <c r="AF23" s="1256"/>
      <c r="AG23" s="1257"/>
      <c r="AH23" s="1252"/>
      <c r="AI23" s="1252"/>
      <c r="AJ23" s="1252"/>
      <c r="AK23" s="1252"/>
      <c r="AL23" s="1252"/>
      <c r="AM23" s="1252"/>
      <c r="AN23" s="1252"/>
      <c r="AO23" s="1253"/>
      <c r="AP23" s="1257"/>
      <c r="AQ23" s="1252"/>
      <c r="AR23" s="1252"/>
      <c r="AS23" s="1252"/>
      <c r="AT23" s="1252"/>
      <c r="AU23" s="1252"/>
      <c r="AV23" s="1252"/>
      <c r="AW23" s="1252"/>
      <c r="AX23" s="1253"/>
      <c r="AY23" s="1257"/>
      <c r="AZ23" s="1252"/>
      <c r="BA23" s="1252"/>
      <c r="BB23" s="1252"/>
      <c r="BC23" s="1252"/>
      <c r="BD23" s="1252"/>
      <c r="BE23" s="1252"/>
      <c r="BF23" s="1252"/>
      <c r="BG23" s="1253"/>
    </row>
    <row r="25" spans="2:59" s="1168" customFormat="1" ht="9">
      <c r="B25" s="1140" t="s">
        <v>514</v>
      </c>
      <c r="C25" s="1141"/>
      <c r="D25" s="1258"/>
      <c r="E25" s="1259"/>
      <c r="F25" s="1165" t="s">
        <v>515</v>
      </c>
      <c r="G25" s="1166"/>
      <c r="H25" s="1166"/>
      <c r="I25" s="1166"/>
      <c r="J25" s="1166"/>
      <c r="K25" s="1166"/>
      <c r="L25" s="1166"/>
      <c r="M25" s="1166"/>
      <c r="N25" s="1167"/>
      <c r="O25" s="1165" t="s">
        <v>516</v>
      </c>
      <c r="P25" s="1166"/>
      <c r="Q25" s="1166"/>
      <c r="R25" s="1166"/>
      <c r="S25" s="1166"/>
      <c r="T25" s="1166"/>
      <c r="U25" s="1166"/>
      <c r="V25" s="1166"/>
      <c r="W25" s="1167"/>
      <c r="X25" s="1165" t="s">
        <v>515</v>
      </c>
      <c r="Y25" s="1166"/>
      <c r="Z25" s="1166"/>
      <c r="AA25" s="1166"/>
      <c r="AB25" s="1166"/>
      <c r="AC25" s="1166"/>
      <c r="AD25" s="1166"/>
      <c r="AE25" s="1166"/>
      <c r="AF25" s="1167"/>
      <c r="AG25" s="1165" t="s">
        <v>516</v>
      </c>
      <c r="AH25" s="1166"/>
      <c r="AI25" s="1166"/>
      <c r="AJ25" s="1166"/>
      <c r="AK25" s="1166"/>
      <c r="AL25" s="1166"/>
      <c r="AM25" s="1166"/>
      <c r="AN25" s="1166"/>
      <c r="AO25" s="1167"/>
      <c r="AP25" s="1165" t="s">
        <v>517</v>
      </c>
      <c r="AQ25" s="1166"/>
      <c r="AR25" s="1166"/>
      <c r="AS25" s="1166"/>
      <c r="AT25" s="1166"/>
      <c r="AU25" s="1166"/>
      <c r="AV25" s="1166"/>
      <c r="AW25" s="1166"/>
      <c r="AX25" s="1166"/>
      <c r="AY25" s="1166"/>
      <c r="AZ25" s="1166"/>
      <c r="BA25" s="1166"/>
      <c r="BB25" s="1166"/>
      <c r="BC25" s="1166"/>
      <c r="BD25" s="1166"/>
      <c r="BE25" s="1166"/>
      <c r="BF25" s="1166"/>
      <c r="BG25" s="1167"/>
    </row>
    <row r="26" spans="2:59" s="1168" customFormat="1" ht="9">
      <c r="B26" s="1144"/>
      <c r="C26" s="1145"/>
      <c r="D26" s="1235"/>
      <c r="E26" s="1236"/>
      <c r="F26" s="1169" t="s">
        <v>518</v>
      </c>
      <c r="G26" s="1170"/>
      <c r="H26" s="1170"/>
      <c r="I26" s="1170"/>
      <c r="J26" s="1170"/>
      <c r="K26" s="1170"/>
      <c r="L26" s="1170"/>
      <c r="M26" s="1170"/>
      <c r="N26" s="1171"/>
      <c r="O26" s="1172"/>
      <c r="P26" s="1170"/>
      <c r="Q26" s="1170"/>
      <c r="R26" s="1170"/>
      <c r="S26" s="1170"/>
      <c r="T26" s="1170"/>
      <c r="U26" s="1170"/>
      <c r="V26" s="1170"/>
      <c r="W26" s="1171"/>
      <c r="X26" s="1133" t="s">
        <v>519</v>
      </c>
      <c r="Y26" s="1170"/>
      <c r="Z26" s="1170"/>
      <c r="AA26" s="1170"/>
      <c r="AB26" s="1170"/>
      <c r="AC26" s="1170"/>
      <c r="AD26" s="1170"/>
      <c r="AE26" s="1170"/>
      <c r="AF26" s="1171"/>
      <c r="AG26" s="1173"/>
      <c r="AH26" s="1174"/>
      <c r="AI26" s="1174"/>
      <c r="AJ26" s="1174"/>
      <c r="AK26" s="1174"/>
      <c r="AL26" s="1174"/>
      <c r="AM26" s="1174"/>
      <c r="AN26" s="1174"/>
      <c r="AO26" s="1175"/>
      <c r="AP26" s="1133" t="s">
        <v>520</v>
      </c>
      <c r="AQ26" s="1170"/>
      <c r="AR26" s="1170"/>
      <c r="AS26" s="1170"/>
      <c r="AT26" s="1170"/>
      <c r="AU26" s="1170"/>
      <c r="AV26" s="1170"/>
      <c r="AW26" s="1170"/>
      <c r="AX26" s="1171"/>
      <c r="AY26" s="1173"/>
      <c r="AZ26" s="1174"/>
      <c r="BA26" s="1174"/>
      <c r="BB26" s="1174"/>
      <c r="BC26" s="1174"/>
      <c r="BD26" s="1174"/>
      <c r="BE26" s="1174"/>
      <c r="BF26" s="1174"/>
      <c r="BG26" s="1175"/>
    </row>
    <row r="27" spans="2:59" ht="14.25">
      <c r="B27" s="1144"/>
      <c r="C27" s="1145"/>
      <c r="D27" s="1235"/>
      <c r="E27" s="1236"/>
      <c r="F27" s="1176"/>
      <c r="G27" s="1177"/>
      <c r="H27" s="1177"/>
      <c r="I27" s="1177"/>
      <c r="J27" s="1177"/>
      <c r="K27" s="1177"/>
      <c r="L27" s="1177"/>
      <c r="M27" s="1177"/>
      <c r="N27" s="1178"/>
      <c r="O27" s="1260">
        <v>330</v>
      </c>
      <c r="P27" s="1261"/>
      <c r="Q27" s="1261"/>
      <c r="R27" s="1261"/>
      <c r="S27" s="1261"/>
      <c r="T27" s="1261"/>
      <c r="U27" s="1261"/>
      <c r="V27" s="1261"/>
      <c r="W27" s="1262"/>
      <c r="X27" s="1263"/>
      <c r="Y27" s="1244"/>
      <c r="Z27" s="1244"/>
      <c r="AA27" s="1244"/>
      <c r="AB27" s="1244"/>
      <c r="AC27" s="1244"/>
      <c r="AD27" s="1244"/>
      <c r="AE27" s="1244"/>
      <c r="AF27" s="1264"/>
      <c r="AG27" s="1260">
        <v>0</v>
      </c>
      <c r="AH27" s="1261"/>
      <c r="AI27" s="1261"/>
      <c r="AJ27" s="1261"/>
      <c r="AK27" s="1261"/>
      <c r="AL27" s="1261"/>
      <c r="AM27" s="1261"/>
      <c r="AN27" s="1261"/>
      <c r="AO27" s="1262"/>
      <c r="AP27" s="1179"/>
      <c r="AQ27" s="1180"/>
      <c r="AR27" s="1180"/>
      <c r="AS27" s="1180"/>
      <c r="AT27" s="1180"/>
      <c r="AU27" s="1180"/>
      <c r="AV27" s="1180"/>
      <c r="AW27" s="1180"/>
      <c r="AX27" s="1181"/>
      <c r="AY27" s="1265">
        <v>0</v>
      </c>
      <c r="AZ27" s="1266"/>
      <c r="BA27" s="1266"/>
      <c r="BB27" s="1266"/>
      <c r="BC27" s="1266"/>
      <c r="BD27" s="1266"/>
      <c r="BE27" s="1266"/>
      <c r="BF27" s="1266"/>
      <c r="BG27" s="1267"/>
    </row>
    <row r="28" spans="2:59" s="1168" customFormat="1" ht="9">
      <c r="B28" s="1144"/>
      <c r="C28" s="1145"/>
      <c r="D28" s="1235"/>
      <c r="E28" s="1236"/>
      <c r="F28" s="1123" t="s">
        <v>521</v>
      </c>
      <c r="G28" s="1170"/>
      <c r="H28" s="1170"/>
      <c r="I28" s="1170"/>
      <c r="J28" s="1170"/>
      <c r="K28" s="1170"/>
      <c r="L28" s="1170"/>
      <c r="M28" s="1170"/>
      <c r="N28" s="1171"/>
      <c r="O28" s="1172"/>
      <c r="P28" s="1170"/>
      <c r="Q28" s="1170"/>
      <c r="R28" s="1170"/>
      <c r="S28" s="1170"/>
      <c r="T28" s="1170"/>
      <c r="U28" s="1170"/>
      <c r="V28" s="1170"/>
      <c r="W28" s="1171"/>
      <c r="X28" s="1133" t="s">
        <v>522</v>
      </c>
      <c r="Y28" s="1170"/>
      <c r="Z28" s="1170"/>
      <c r="AA28" s="1170"/>
      <c r="AB28" s="1170"/>
      <c r="AC28" s="1170"/>
      <c r="AD28" s="1170"/>
      <c r="AE28" s="1170"/>
      <c r="AF28" s="1171"/>
      <c r="AG28" s="1173"/>
      <c r="AH28" s="1174"/>
      <c r="AI28" s="1174"/>
      <c r="AJ28" s="1174"/>
      <c r="AK28" s="1174"/>
      <c r="AL28" s="1174"/>
      <c r="AM28" s="1174"/>
      <c r="AN28" s="1174"/>
      <c r="AO28" s="1175"/>
      <c r="AP28" s="1123" t="s">
        <v>523</v>
      </c>
      <c r="AQ28" s="1170"/>
      <c r="AR28" s="1170"/>
      <c r="AS28" s="1170"/>
      <c r="AT28" s="1170"/>
      <c r="AU28" s="1170"/>
      <c r="AV28" s="1170"/>
      <c r="AW28" s="1170"/>
      <c r="AX28" s="1171"/>
      <c r="AY28" s="1182"/>
      <c r="AZ28" s="1183"/>
      <c r="BA28" s="1183"/>
      <c r="BB28" s="1183"/>
      <c r="BC28" s="1183"/>
      <c r="BD28" s="1183"/>
      <c r="BE28" s="1183"/>
      <c r="BF28" s="1183"/>
      <c r="BG28" s="1184"/>
    </row>
    <row r="29" spans="2:59" ht="14.25">
      <c r="B29" s="1144"/>
      <c r="C29" s="1145"/>
      <c r="D29" s="1235"/>
      <c r="E29" s="1236"/>
      <c r="F29" s="1185">
        <v>25</v>
      </c>
      <c r="G29" s="1186"/>
      <c r="H29" s="1186"/>
      <c r="I29" s="1148" t="s">
        <v>112</v>
      </c>
      <c r="J29" s="1148"/>
      <c r="K29" s="1148"/>
      <c r="L29" s="1148"/>
      <c r="M29" s="1148"/>
      <c r="N29" s="1187"/>
      <c r="O29" s="1268">
        <f>F21/30*F29</f>
        <v>275</v>
      </c>
      <c r="P29" s="1269"/>
      <c r="Q29" s="1269"/>
      <c r="R29" s="1269"/>
      <c r="S29" s="1269"/>
      <c r="T29" s="1269"/>
      <c r="U29" s="1269"/>
      <c r="V29" s="1269"/>
      <c r="W29" s="1270"/>
      <c r="X29" s="1263"/>
      <c r="Y29" s="1244"/>
      <c r="Z29" s="1244"/>
      <c r="AA29" s="1244"/>
      <c r="AB29" s="1244"/>
      <c r="AC29" s="1244"/>
      <c r="AD29" s="1244"/>
      <c r="AE29" s="1244"/>
      <c r="AF29" s="1264"/>
      <c r="AG29" s="1260">
        <v>0</v>
      </c>
      <c r="AH29" s="1261"/>
      <c r="AI29" s="1261"/>
      <c r="AJ29" s="1261"/>
      <c r="AK29" s="1261"/>
      <c r="AL29" s="1261"/>
      <c r="AM29" s="1261"/>
      <c r="AN29" s="1261"/>
      <c r="AO29" s="1262"/>
      <c r="AP29" s="1263"/>
      <c r="AQ29" s="1188" t="s">
        <v>524</v>
      </c>
      <c r="AR29" s="1244"/>
      <c r="AS29" s="1244"/>
      <c r="AT29" s="1244"/>
      <c r="AU29" s="1244"/>
      <c r="AV29" s="1244"/>
      <c r="AW29" s="1244"/>
      <c r="AX29" s="1264"/>
      <c r="AY29" s="1265">
        <v>0</v>
      </c>
      <c r="AZ29" s="1266"/>
      <c r="BA29" s="1266"/>
      <c r="BB29" s="1266"/>
      <c r="BC29" s="1266"/>
      <c r="BD29" s="1266"/>
      <c r="BE29" s="1266"/>
      <c r="BF29" s="1266"/>
      <c r="BG29" s="1267"/>
    </row>
    <row r="30" spans="2:59" s="1168" customFormat="1" ht="9">
      <c r="B30" s="1144"/>
      <c r="C30" s="1145"/>
      <c r="D30" s="1235"/>
      <c r="E30" s="1236"/>
      <c r="F30" s="1133" t="s">
        <v>525</v>
      </c>
      <c r="G30" s="1170"/>
      <c r="H30" s="1170"/>
      <c r="I30" s="1170"/>
      <c r="J30" s="1170"/>
      <c r="K30" s="1170"/>
      <c r="L30" s="1170"/>
      <c r="M30" s="1170"/>
      <c r="N30" s="1171"/>
      <c r="O30" s="1172"/>
      <c r="P30" s="1170"/>
      <c r="Q30" s="1170"/>
      <c r="R30" s="1170"/>
      <c r="S30" s="1170"/>
      <c r="T30" s="1170"/>
      <c r="U30" s="1170"/>
      <c r="V30" s="1170"/>
      <c r="W30" s="1171"/>
      <c r="X30" s="1123" t="s">
        <v>526</v>
      </c>
      <c r="Y30" s="1170"/>
      <c r="Z30" s="1170"/>
      <c r="AA30" s="1170"/>
      <c r="AB30" s="1170"/>
      <c r="AC30" s="1170"/>
      <c r="AD30" s="1170"/>
      <c r="AE30" s="1170"/>
      <c r="AF30" s="1171"/>
      <c r="AG30" s="1173"/>
      <c r="AH30" s="1174"/>
      <c r="AI30" s="1174"/>
      <c r="AJ30" s="1174"/>
      <c r="AK30" s="1174"/>
      <c r="AL30" s="1174"/>
      <c r="AM30" s="1174"/>
      <c r="AN30" s="1174"/>
      <c r="AO30" s="1175"/>
      <c r="AP30" s="1133" t="s">
        <v>527</v>
      </c>
      <c r="AQ30" s="1189"/>
      <c r="AR30" s="1189"/>
      <c r="AS30" s="1189"/>
      <c r="AT30" s="1189"/>
      <c r="AU30" s="1189"/>
      <c r="AV30" s="1189"/>
      <c r="AW30" s="1189"/>
      <c r="AX30" s="1190"/>
      <c r="AY30" s="1182"/>
      <c r="AZ30" s="1183"/>
      <c r="BA30" s="1183"/>
      <c r="BB30" s="1183"/>
      <c r="BC30" s="1183"/>
      <c r="BD30" s="1183"/>
      <c r="BE30" s="1183"/>
      <c r="BF30" s="1183"/>
      <c r="BG30" s="1184"/>
    </row>
    <row r="31" spans="2:59" ht="14.25">
      <c r="B31" s="1144"/>
      <c r="C31" s="1145"/>
      <c r="D31" s="1235"/>
      <c r="E31" s="1236"/>
      <c r="F31" s="1185"/>
      <c r="G31" s="1186"/>
      <c r="H31" s="1186"/>
      <c r="I31" s="1148" t="s">
        <v>528</v>
      </c>
      <c r="J31" s="1148"/>
      <c r="K31" s="1148"/>
      <c r="L31" s="1148"/>
      <c r="M31" s="1148"/>
      <c r="N31" s="1187"/>
      <c r="O31" s="1268">
        <f>F21/12*F31</f>
        <v>0</v>
      </c>
      <c r="P31" s="1269"/>
      <c r="Q31" s="1269"/>
      <c r="R31" s="1269"/>
      <c r="S31" s="1269"/>
      <c r="T31" s="1269"/>
      <c r="U31" s="1269"/>
      <c r="V31" s="1269"/>
      <c r="W31" s="1270"/>
      <c r="X31" s="1263"/>
      <c r="Y31" s="1244"/>
      <c r="Z31" s="1244"/>
      <c r="AA31" s="1244"/>
      <c r="AB31" s="1244"/>
      <c r="AC31" s="1244"/>
      <c r="AD31" s="1244"/>
      <c r="AE31" s="1244"/>
      <c r="AF31" s="1264"/>
      <c r="AG31" s="1260">
        <v>0</v>
      </c>
      <c r="AH31" s="1261"/>
      <c r="AI31" s="1261"/>
      <c r="AJ31" s="1261"/>
      <c r="AK31" s="1261"/>
      <c r="AL31" s="1261"/>
      <c r="AM31" s="1261"/>
      <c r="AN31" s="1261"/>
      <c r="AO31" s="1262"/>
      <c r="AP31" s="1176"/>
      <c r="AQ31" s="1177"/>
      <c r="AR31" s="1177"/>
      <c r="AS31" s="1177"/>
      <c r="AT31" s="1177"/>
      <c r="AU31" s="1177"/>
      <c r="AV31" s="1177"/>
      <c r="AW31" s="1177"/>
      <c r="AX31" s="1178"/>
      <c r="AY31" s="1265">
        <v>0</v>
      </c>
      <c r="AZ31" s="1266"/>
      <c r="BA31" s="1266"/>
      <c r="BB31" s="1266"/>
      <c r="BC31" s="1266"/>
      <c r="BD31" s="1266"/>
      <c r="BE31" s="1266"/>
      <c r="BF31" s="1266"/>
      <c r="BG31" s="1267"/>
    </row>
    <row r="32" spans="2:59" s="1168" customFormat="1" ht="9">
      <c r="B32" s="1144"/>
      <c r="C32" s="1145"/>
      <c r="D32" s="1235"/>
      <c r="E32" s="1236"/>
      <c r="F32" s="1123" t="s">
        <v>529</v>
      </c>
      <c r="G32" s="1170"/>
      <c r="H32" s="1170"/>
      <c r="I32" s="1170"/>
      <c r="J32" s="1170"/>
      <c r="K32" s="1170"/>
      <c r="L32" s="1170"/>
      <c r="M32" s="1170"/>
      <c r="N32" s="1171"/>
      <c r="O32" s="1172"/>
      <c r="P32" s="1170"/>
      <c r="Q32" s="1170"/>
      <c r="R32" s="1170"/>
      <c r="S32" s="1170"/>
      <c r="T32" s="1170"/>
      <c r="U32" s="1170"/>
      <c r="V32" s="1170"/>
      <c r="W32" s="1171"/>
      <c r="X32" s="1124" t="s">
        <v>530</v>
      </c>
      <c r="Y32" s="1170"/>
      <c r="Z32" s="1170"/>
      <c r="AA32" s="1170"/>
      <c r="AB32" s="1170"/>
      <c r="AC32" s="1170"/>
      <c r="AD32" s="1170"/>
      <c r="AE32" s="1170"/>
      <c r="AF32" s="1171"/>
      <c r="AG32" s="1173"/>
      <c r="AH32" s="1174"/>
      <c r="AI32" s="1174"/>
      <c r="AJ32" s="1174"/>
      <c r="AK32" s="1174"/>
      <c r="AL32" s="1174"/>
      <c r="AM32" s="1174"/>
      <c r="AN32" s="1174"/>
      <c r="AO32" s="1175"/>
      <c r="AP32" s="1123" t="s">
        <v>531</v>
      </c>
      <c r="AQ32" s="1170"/>
      <c r="AR32" s="1170"/>
      <c r="AS32" s="1170"/>
      <c r="AT32" s="1170"/>
      <c r="AU32" s="1170"/>
      <c r="AV32" s="1170"/>
      <c r="AW32" s="1170"/>
      <c r="AX32" s="1171"/>
      <c r="AY32" s="1191"/>
      <c r="AZ32" s="1192"/>
      <c r="BA32" s="1192"/>
      <c r="BB32" s="1192"/>
      <c r="BC32" s="1192"/>
      <c r="BD32" s="1192"/>
      <c r="BE32" s="1192"/>
      <c r="BF32" s="1192"/>
      <c r="BG32" s="1193"/>
    </row>
    <row r="33" spans="2:59" ht="14.25">
      <c r="B33" s="1144"/>
      <c r="C33" s="1145"/>
      <c r="D33" s="1235"/>
      <c r="E33" s="1236"/>
      <c r="F33" s="1185"/>
      <c r="G33" s="1186"/>
      <c r="H33" s="1186"/>
      <c r="I33" s="1148" t="s">
        <v>528</v>
      </c>
      <c r="J33" s="1148"/>
      <c r="K33" s="1148"/>
      <c r="L33" s="1148"/>
      <c r="M33" s="1148"/>
      <c r="N33" s="1187"/>
      <c r="O33" s="1268">
        <f>F21/12*F33</f>
        <v>0</v>
      </c>
      <c r="P33" s="1269"/>
      <c r="Q33" s="1269"/>
      <c r="R33" s="1269"/>
      <c r="S33" s="1269"/>
      <c r="T33" s="1269"/>
      <c r="U33" s="1269"/>
      <c r="V33" s="1269"/>
      <c r="W33" s="1270"/>
      <c r="X33" s="1188"/>
      <c r="Y33" s="1188" t="s">
        <v>532</v>
      </c>
      <c r="Z33" s="1244"/>
      <c r="AA33" s="1244"/>
      <c r="AB33" s="1244"/>
      <c r="AC33" s="1244"/>
      <c r="AD33" s="1244"/>
      <c r="AE33" s="1244"/>
      <c r="AF33" s="1264"/>
      <c r="AG33" s="1260">
        <v>0</v>
      </c>
      <c r="AH33" s="1261"/>
      <c r="AI33" s="1261"/>
      <c r="AJ33" s="1261"/>
      <c r="AK33" s="1261"/>
      <c r="AL33" s="1261"/>
      <c r="AM33" s="1261"/>
      <c r="AN33" s="1261"/>
      <c r="AO33" s="1262"/>
      <c r="AP33" s="1176"/>
      <c r="AQ33" s="1177"/>
      <c r="AR33" s="1177"/>
      <c r="AS33" s="1177"/>
      <c r="AT33" s="1177"/>
      <c r="AU33" s="1177"/>
      <c r="AV33" s="1177"/>
      <c r="AW33" s="1177"/>
      <c r="AX33" s="1178"/>
      <c r="AY33" s="1265">
        <v>0</v>
      </c>
      <c r="AZ33" s="1266"/>
      <c r="BA33" s="1266"/>
      <c r="BB33" s="1266"/>
      <c r="BC33" s="1266"/>
      <c r="BD33" s="1266"/>
      <c r="BE33" s="1266"/>
      <c r="BF33" s="1266"/>
      <c r="BG33" s="1267"/>
    </row>
    <row r="34" spans="2:59" s="1168" customFormat="1" ht="9">
      <c r="B34" s="1144"/>
      <c r="C34" s="1145"/>
      <c r="D34" s="1235"/>
      <c r="E34" s="1236"/>
      <c r="F34" s="1123" t="s">
        <v>533</v>
      </c>
      <c r="G34" s="1170"/>
      <c r="H34" s="1170"/>
      <c r="I34" s="1170"/>
      <c r="J34" s="1170"/>
      <c r="K34" s="1170"/>
      <c r="L34" s="1170"/>
      <c r="M34" s="1170"/>
      <c r="N34" s="1171"/>
      <c r="O34" s="1172"/>
      <c r="P34" s="1170"/>
      <c r="Q34" s="1170"/>
      <c r="R34" s="1170"/>
      <c r="S34" s="1170"/>
      <c r="T34" s="1170"/>
      <c r="U34" s="1170"/>
      <c r="V34" s="1170"/>
      <c r="W34" s="1171"/>
      <c r="X34" s="1124" t="s">
        <v>534</v>
      </c>
      <c r="Y34" s="1170"/>
      <c r="Z34" s="1170"/>
      <c r="AA34" s="1170"/>
      <c r="AB34" s="1170"/>
      <c r="AC34" s="1170"/>
      <c r="AD34" s="1170"/>
      <c r="AE34" s="1170"/>
      <c r="AF34" s="1171"/>
      <c r="AG34" s="1173"/>
      <c r="AH34" s="1174"/>
      <c r="AI34" s="1174"/>
      <c r="AJ34" s="1174"/>
      <c r="AK34" s="1174"/>
      <c r="AL34" s="1174"/>
      <c r="AM34" s="1174"/>
      <c r="AN34" s="1174"/>
      <c r="AO34" s="1175"/>
      <c r="AP34" s="1123" t="s">
        <v>535</v>
      </c>
      <c r="AQ34" s="1170"/>
      <c r="AR34" s="1170"/>
      <c r="AS34" s="1170"/>
      <c r="AT34" s="1170"/>
      <c r="AU34" s="1170"/>
      <c r="AV34" s="1170"/>
      <c r="AW34" s="1170"/>
      <c r="AX34" s="1171"/>
      <c r="AY34" s="1191"/>
      <c r="AZ34" s="1192"/>
      <c r="BA34" s="1192"/>
      <c r="BB34" s="1192"/>
      <c r="BC34" s="1192"/>
      <c r="BD34" s="1192"/>
      <c r="BE34" s="1192"/>
      <c r="BF34" s="1192"/>
      <c r="BG34" s="1193"/>
    </row>
    <row r="35" spans="2:59" ht="14.25">
      <c r="B35" s="1144"/>
      <c r="C35" s="1145"/>
      <c r="D35" s="1235"/>
      <c r="E35" s="1236"/>
      <c r="F35" s="1185"/>
      <c r="G35" s="1186"/>
      <c r="H35" s="1186"/>
      <c r="I35" s="1148" t="s">
        <v>528</v>
      </c>
      <c r="J35" s="1148"/>
      <c r="K35" s="1148"/>
      <c r="L35" s="1148"/>
      <c r="M35" s="1148"/>
      <c r="N35" s="1187"/>
      <c r="O35" s="1268">
        <f>F21/12*F35</f>
        <v>0</v>
      </c>
      <c r="P35" s="1269"/>
      <c r="Q35" s="1269"/>
      <c r="R35" s="1269"/>
      <c r="S35" s="1269"/>
      <c r="T35" s="1269"/>
      <c r="U35" s="1269"/>
      <c r="V35" s="1269"/>
      <c r="W35" s="1270"/>
      <c r="X35" s="1263"/>
      <c r="Y35" s="1188" t="s">
        <v>536</v>
      </c>
      <c r="Z35" s="1244"/>
      <c r="AA35" s="1244"/>
      <c r="AB35" s="1244"/>
      <c r="AC35" s="1244"/>
      <c r="AD35" s="1244"/>
      <c r="AE35" s="1244"/>
      <c r="AF35" s="1264"/>
      <c r="AG35" s="1260">
        <v>0</v>
      </c>
      <c r="AH35" s="1261"/>
      <c r="AI35" s="1261"/>
      <c r="AJ35" s="1261"/>
      <c r="AK35" s="1261"/>
      <c r="AL35" s="1261"/>
      <c r="AM35" s="1261"/>
      <c r="AN35" s="1261"/>
      <c r="AO35" s="1262"/>
      <c r="AP35" s="1176"/>
      <c r="AQ35" s="1177"/>
      <c r="AR35" s="1177"/>
      <c r="AS35" s="1177"/>
      <c r="AT35" s="1177"/>
      <c r="AU35" s="1177"/>
      <c r="AV35" s="1177"/>
      <c r="AW35" s="1177"/>
      <c r="AX35" s="1178"/>
      <c r="AY35" s="1265">
        <v>0</v>
      </c>
      <c r="AZ35" s="1266"/>
      <c r="BA35" s="1266"/>
      <c r="BB35" s="1266"/>
      <c r="BC35" s="1266"/>
      <c r="BD35" s="1266"/>
      <c r="BE35" s="1266"/>
      <c r="BF35" s="1266"/>
      <c r="BG35" s="1267"/>
    </row>
    <row r="36" spans="2:59" s="1168" customFormat="1" ht="9">
      <c r="B36" s="1144"/>
      <c r="C36" s="1145"/>
      <c r="D36" s="1235"/>
      <c r="E36" s="1236"/>
      <c r="F36" s="1123" t="s">
        <v>537</v>
      </c>
      <c r="G36" s="1170"/>
      <c r="H36" s="1170"/>
      <c r="I36" s="1170"/>
      <c r="J36" s="1170"/>
      <c r="K36" s="1170"/>
      <c r="L36" s="1170"/>
      <c r="M36" s="1170"/>
      <c r="N36" s="1171"/>
      <c r="O36" s="1172"/>
      <c r="P36" s="1170"/>
      <c r="Q36" s="1170"/>
      <c r="R36" s="1170"/>
      <c r="S36" s="1170"/>
      <c r="T36" s="1170"/>
      <c r="U36" s="1170"/>
      <c r="V36" s="1170"/>
      <c r="W36" s="1171"/>
      <c r="X36" s="1194" t="s">
        <v>538</v>
      </c>
      <c r="Y36" s="1174"/>
      <c r="Z36" s="1195"/>
      <c r="AA36" s="1195"/>
      <c r="AB36" s="1195"/>
      <c r="AC36" s="1195"/>
      <c r="AD36" s="1195"/>
      <c r="AE36" s="1195"/>
      <c r="AF36" s="1196"/>
      <c r="AG36" s="1197"/>
      <c r="AH36" s="1198"/>
      <c r="AI36" s="1198"/>
      <c r="AJ36" s="1198"/>
      <c r="AK36" s="1198"/>
      <c r="AL36" s="1198"/>
      <c r="AM36" s="1198"/>
      <c r="AN36" s="1198"/>
      <c r="AO36" s="1199"/>
      <c r="AP36" s="1194" t="s">
        <v>539</v>
      </c>
      <c r="AQ36" s="1174"/>
      <c r="AR36" s="1195"/>
      <c r="AS36" s="1195"/>
      <c r="AT36" s="1195"/>
      <c r="AU36" s="1195"/>
      <c r="AV36" s="1195"/>
      <c r="AW36" s="1195"/>
      <c r="AX36" s="1196"/>
      <c r="AY36" s="1182"/>
      <c r="AZ36" s="1183"/>
      <c r="BA36" s="1183"/>
      <c r="BB36" s="1183"/>
      <c r="BC36" s="1183"/>
      <c r="BD36" s="1183"/>
      <c r="BE36" s="1183"/>
      <c r="BF36" s="1183"/>
      <c r="BG36" s="1184"/>
    </row>
    <row r="37" spans="2:59" ht="14.25">
      <c r="B37" s="1144"/>
      <c r="C37" s="1145"/>
      <c r="D37" s="1235"/>
      <c r="E37" s="1236"/>
      <c r="F37" s="1185"/>
      <c r="G37" s="1186"/>
      <c r="H37" s="1186"/>
      <c r="I37" s="1148" t="s">
        <v>528</v>
      </c>
      <c r="J37" s="1148"/>
      <c r="K37" s="1148"/>
      <c r="L37" s="1148"/>
      <c r="M37" s="1148"/>
      <c r="N37" s="1187"/>
      <c r="O37" s="1268">
        <f>F21/12*F37</f>
        <v>0</v>
      </c>
      <c r="P37" s="1269"/>
      <c r="Q37" s="1269"/>
      <c r="R37" s="1269"/>
      <c r="S37" s="1269"/>
      <c r="T37" s="1269"/>
      <c r="U37" s="1269"/>
      <c r="V37" s="1269"/>
      <c r="W37" s="1270"/>
      <c r="X37" s="1179"/>
      <c r="Y37" s="1180"/>
      <c r="Z37" s="1180"/>
      <c r="AA37" s="1180"/>
      <c r="AB37" s="1180"/>
      <c r="AC37" s="1180"/>
      <c r="AD37" s="1180"/>
      <c r="AE37" s="1180"/>
      <c r="AF37" s="1181"/>
      <c r="AG37" s="1260">
        <v>0</v>
      </c>
      <c r="AH37" s="1261"/>
      <c r="AI37" s="1261"/>
      <c r="AJ37" s="1261"/>
      <c r="AK37" s="1261"/>
      <c r="AL37" s="1261"/>
      <c r="AM37" s="1261"/>
      <c r="AN37" s="1261"/>
      <c r="AO37" s="1262"/>
      <c r="AP37" s="1176"/>
      <c r="AQ37" s="1177"/>
      <c r="AR37" s="1177"/>
      <c r="AS37" s="1177"/>
      <c r="AT37" s="1177"/>
      <c r="AU37" s="1177"/>
      <c r="AV37" s="1177"/>
      <c r="AW37" s="1177"/>
      <c r="AX37" s="1178"/>
      <c r="AY37" s="1265">
        <v>0</v>
      </c>
      <c r="AZ37" s="1266"/>
      <c r="BA37" s="1266"/>
      <c r="BB37" s="1266"/>
      <c r="BC37" s="1266"/>
      <c r="BD37" s="1266"/>
      <c r="BE37" s="1266"/>
      <c r="BF37" s="1266"/>
      <c r="BG37" s="1267"/>
    </row>
    <row r="38" spans="2:59" s="1168" customFormat="1" ht="9">
      <c r="B38" s="1144"/>
      <c r="C38" s="1145"/>
      <c r="D38" s="1235"/>
      <c r="E38" s="1236"/>
      <c r="F38" s="1133" t="s">
        <v>540</v>
      </c>
      <c r="G38" s="1170"/>
      <c r="H38" s="1170"/>
      <c r="I38" s="1170"/>
      <c r="J38" s="1170"/>
      <c r="K38" s="1170"/>
      <c r="L38" s="1170"/>
      <c r="M38" s="1170"/>
      <c r="N38" s="1171"/>
      <c r="O38" s="1172"/>
      <c r="P38" s="1170"/>
      <c r="Q38" s="1170"/>
      <c r="R38" s="1170"/>
      <c r="S38" s="1170"/>
      <c r="T38" s="1170"/>
      <c r="U38" s="1170"/>
      <c r="V38" s="1170"/>
      <c r="W38" s="1171"/>
      <c r="X38" s="1194" t="s">
        <v>541</v>
      </c>
      <c r="Y38" s="1174"/>
      <c r="Z38" s="1195"/>
      <c r="AA38" s="1195"/>
      <c r="AB38" s="1195"/>
      <c r="AC38" s="1195"/>
      <c r="AD38" s="1195"/>
      <c r="AE38" s="1195"/>
      <c r="AF38" s="1196"/>
      <c r="AG38" s="1197"/>
      <c r="AH38" s="1198"/>
      <c r="AI38" s="1198"/>
      <c r="AJ38" s="1198"/>
      <c r="AK38" s="1198"/>
      <c r="AL38" s="1198"/>
      <c r="AM38" s="1198"/>
      <c r="AN38" s="1198"/>
      <c r="AO38" s="1199"/>
      <c r="AP38" s="1194" t="s">
        <v>542</v>
      </c>
      <c r="AQ38" s="1174"/>
      <c r="AR38" s="1195"/>
      <c r="AS38" s="1195"/>
      <c r="AT38" s="1195"/>
      <c r="AU38" s="1195"/>
      <c r="AV38" s="1195"/>
      <c r="AW38" s="1195"/>
      <c r="AX38" s="1196"/>
      <c r="AY38" s="1182"/>
      <c r="AZ38" s="1183"/>
      <c r="BA38" s="1183"/>
      <c r="BB38" s="1183"/>
      <c r="BC38" s="1183"/>
      <c r="BD38" s="1183"/>
      <c r="BE38" s="1183"/>
      <c r="BF38" s="1183"/>
      <c r="BG38" s="1184"/>
    </row>
    <row r="39" spans="2:59" ht="14.25">
      <c r="B39" s="1144"/>
      <c r="C39" s="1145"/>
      <c r="D39" s="1235"/>
      <c r="E39" s="1236"/>
      <c r="F39" s="1200"/>
      <c r="G39" s="1148"/>
      <c r="H39" s="1148"/>
      <c r="I39" s="1148"/>
      <c r="J39" s="1148"/>
      <c r="K39" s="1148"/>
      <c r="L39" s="1148"/>
      <c r="M39" s="1148"/>
      <c r="N39" s="1187"/>
      <c r="O39" s="1268">
        <f>SUM(O35+O37)/3</f>
        <v>0</v>
      </c>
      <c r="P39" s="1269"/>
      <c r="Q39" s="1269"/>
      <c r="R39" s="1269"/>
      <c r="S39" s="1269"/>
      <c r="T39" s="1269"/>
      <c r="U39" s="1269"/>
      <c r="V39" s="1269"/>
      <c r="W39" s="1270"/>
      <c r="X39" s="1179"/>
      <c r="Y39" s="1180"/>
      <c r="Z39" s="1180"/>
      <c r="AA39" s="1180"/>
      <c r="AB39" s="1180"/>
      <c r="AC39" s="1180"/>
      <c r="AD39" s="1180"/>
      <c r="AE39" s="1180"/>
      <c r="AF39" s="1181"/>
      <c r="AG39" s="1260">
        <v>0</v>
      </c>
      <c r="AH39" s="1261"/>
      <c r="AI39" s="1261"/>
      <c r="AJ39" s="1261"/>
      <c r="AK39" s="1261"/>
      <c r="AL39" s="1261"/>
      <c r="AM39" s="1261"/>
      <c r="AN39" s="1261"/>
      <c r="AO39" s="1262"/>
      <c r="AP39" s="1176"/>
      <c r="AQ39" s="1177"/>
      <c r="AR39" s="1177"/>
      <c r="AS39" s="1177"/>
      <c r="AT39" s="1177"/>
      <c r="AU39" s="1177"/>
      <c r="AV39" s="1177"/>
      <c r="AW39" s="1177"/>
      <c r="AX39" s="1178"/>
      <c r="AY39" s="1265">
        <v>0</v>
      </c>
      <c r="AZ39" s="1266"/>
      <c r="BA39" s="1266"/>
      <c r="BB39" s="1266"/>
      <c r="BC39" s="1266"/>
      <c r="BD39" s="1266"/>
      <c r="BE39" s="1266"/>
      <c r="BF39" s="1266"/>
      <c r="BG39" s="1267"/>
    </row>
    <row r="40" spans="2:59" s="1168" customFormat="1" ht="9">
      <c r="B40" s="1144"/>
      <c r="C40" s="1145"/>
      <c r="D40" s="1235"/>
      <c r="E40" s="1236"/>
      <c r="F40" s="1123" t="s">
        <v>543</v>
      </c>
      <c r="G40" s="1170"/>
      <c r="H40" s="1170"/>
      <c r="I40" s="1170"/>
      <c r="J40" s="1170"/>
      <c r="K40" s="1170"/>
      <c r="L40" s="1170"/>
      <c r="M40" s="1170"/>
      <c r="N40" s="1171"/>
      <c r="O40" s="1172"/>
      <c r="P40" s="1170"/>
      <c r="Q40" s="1170"/>
      <c r="R40" s="1170"/>
      <c r="S40" s="1170"/>
      <c r="T40" s="1170"/>
      <c r="U40" s="1170"/>
      <c r="V40" s="1170"/>
      <c r="W40" s="1171"/>
      <c r="X40" s="1194" t="s">
        <v>544</v>
      </c>
      <c r="Y40" s="1174"/>
      <c r="Z40" s="1195"/>
      <c r="AA40" s="1195"/>
      <c r="AB40" s="1195"/>
      <c r="AC40" s="1195"/>
      <c r="AD40" s="1195"/>
      <c r="AE40" s="1195"/>
      <c r="AF40" s="1196"/>
      <c r="AG40" s="1197"/>
      <c r="AH40" s="1198"/>
      <c r="AI40" s="1198"/>
      <c r="AJ40" s="1198"/>
      <c r="AK40" s="1198"/>
      <c r="AL40" s="1198"/>
      <c r="AM40" s="1198"/>
      <c r="AN40" s="1198"/>
      <c r="AO40" s="1199"/>
      <c r="AP40" s="1123" t="s">
        <v>545</v>
      </c>
      <c r="AQ40" s="1170"/>
      <c r="AR40" s="1170"/>
      <c r="AS40" s="1170"/>
      <c r="AT40" s="1170"/>
      <c r="AU40" s="1170"/>
      <c r="AV40" s="1170"/>
      <c r="AW40" s="1170"/>
      <c r="AX40" s="1171"/>
      <c r="AY40" s="1191"/>
      <c r="AZ40" s="1192"/>
      <c r="BA40" s="1192"/>
      <c r="BB40" s="1192"/>
      <c r="BC40" s="1192"/>
      <c r="BD40" s="1192"/>
      <c r="BE40" s="1192"/>
      <c r="BF40" s="1192"/>
      <c r="BG40" s="1193"/>
    </row>
    <row r="41" spans="2:59" ht="14.25">
      <c r="B41" s="1144"/>
      <c r="C41" s="1145"/>
      <c r="D41" s="1235"/>
      <c r="E41" s="1236"/>
      <c r="F41" s="1185"/>
      <c r="G41" s="1186"/>
      <c r="H41" s="1186"/>
      <c r="I41" s="1148" t="s">
        <v>112</v>
      </c>
      <c r="J41" s="1148"/>
      <c r="K41" s="1148"/>
      <c r="L41" s="1148"/>
      <c r="M41" s="1148"/>
      <c r="N41" s="1187"/>
      <c r="O41" s="1260">
        <v>0</v>
      </c>
      <c r="P41" s="1261"/>
      <c r="Q41" s="1261"/>
      <c r="R41" s="1261"/>
      <c r="S41" s="1261"/>
      <c r="T41" s="1261"/>
      <c r="U41" s="1261"/>
      <c r="V41" s="1261"/>
      <c r="W41" s="1262"/>
      <c r="X41" s="1254"/>
      <c r="Y41" s="1255"/>
      <c r="Z41" s="1255"/>
      <c r="AA41" s="1255"/>
      <c r="AB41" s="1255"/>
      <c r="AC41" s="1255"/>
      <c r="AD41" s="1255"/>
      <c r="AE41" s="1255"/>
      <c r="AF41" s="1256"/>
      <c r="AG41" s="1260">
        <v>0</v>
      </c>
      <c r="AH41" s="1261"/>
      <c r="AI41" s="1261"/>
      <c r="AJ41" s="1261"/>
      <c r="AK41" s="1261"/>
      <c r="AL41" s="1261"/>
      <c r="AM41" s="1261"/>
      <c r="AN41" s="1261"/>
      <c r="AO41" s="1262"/>
      <c r="AP41" s="1263"/>
      <c r="AQ41" s="1244"/>
      <c r="AR41" s="1244"/>
      <c r="AS41" s="1244"/>
      <c r="AT41" s="1244"/>
      <c r="AU41" s="1244"/>
      <c r="AV41" s="1244"/>
      <c r="AW41" s="1244"/>
      <c r="AX41" s="1264"/>
      <c r="AY41" s="1271">
        <f>SUM(AY27:AY40)</f>
        <v>0</v>
      </c>
      <c r="AZ41" s="1272"/>
      <c r="BA41" s="1272"/>
      <c r="BB41" s="1272"/>
      <c r="BC41" s="1272"/>
      <c r="BD41" s="1272"/>
      <c r="BE41" s="1272"/>
      <c r="BF41" s="1272"/>
      <c r="BG41" s="1273"/>
    </row>
    <row r="42" spans="2:59" s="1168" customFormat="1" ht="9">
      <c r="B42" s="1144"/>
      <c r="C42" s="1145"/>
      <c r="D42" s="1235"/>
      <c r="E42" s="1236"/>
      <c r="F42" s="1123" t="s">
        <v>546</v>
      </c>
      <c r="G42" s="1170"/>
      <c r="H42" s="1170"/>
      <c r="I42" s="1170"/>
      <c r="J42" s="1170"/>
      <c r="K42" s="1170"/>
      <c r="L42" s="1170"/>
      <c r="M42" s="1170"/>
      <c r="N42" s="1171"/>
      <c r="O42" s="1172"/>
      <c r="P42" s="1170"/>
      <c r="Q42" s="1170"/>
      <c r="R42" s="1170"/>
      <c r="S42" s="1170"/>
      <c r="T42" s="1170"/>
      <c r="U42" s="1170"/>
      <c r="V42" s="1170"/>
      <c r="W42" s="1171"/>
      <c r="X42" s="1133" t="s">
        <v>547</v>
      </c>
      <c r="Y42" s="1170"/>
      <c r="Z42" s="1170"/>
      <c r="AA42" s="1170"/>
      <c r="AB42" s="1170"/>
      <c r="AC42" s="1170"/>
      <c r="AD42" s="1170"/>
      <c r="AE42" s="1170"/>
      <c r="AF42" s="1171"/>
      <c r="AG42" s="1201"/>
      <c r="AH42" s="1202"/>
      <c r="AI42" s="1202"/>
      <c r="AJ42" s="1202"/>
      <c r="AK42" s="1202"/>
      <c r="AL42" s="1202"/>
      <c r="AM42" s="1202"/>
      <c r="AN42" s="1202"/>
      <c r="AO42" s="1203"/>
      <c r="AP42" s="1123" t="s">
        <v>548</v>
      </c>
      <c r="AQ42" s="1170"/>
      <c r="AR42" s="1170"/>
      <c r="AS42" s="1170"/>
      <c r="AT42" s="1170"/>
      <c r="AU42" s="1170"/>
      <c r="AV42" s="1170"/>
      <c r="AW42" s="1170"/>
      <c r="AX42" s="1171"/>
      <c r="AY42" s="1172"/>
      <c r="AZ42" s="1170"/>
      <c r="BA42" s="1170"/>
      <c r="BB42" s="1170"/>
      <c r="BC42" s="1170"/>
      <c r="BD42" s="1170"/>
      <c r="BE42" s="1170"/>
      <c r="BF42" s="1170"/>
      <c r="BG42" s="1171"/>
    </row>
    <row r="43" spans="2:59" ht="14.25">
      <c r="B43" s="1149"/>
      <c r="C43" s="1150"/>
      <c r="D43" s="1238"/>
      <c r="E43" s="1239"/>
      <c r="F43" s="1263"/>
      <c r="G43" s="1244"/>
      <c r="H43" s="1244"/>
      <c r="I43" s="1244"/>
      <c r="J43" s="1244"/>
      <c r="K43" s="1244"/>
      <c r="L43" s="1244"/>
      <c r="M43" s="1244"/>
      <c r="N43" s="1264"/>
      <c r="O43" s="1268">
        <v>0</v>
      </c>
      <c r="P43" s="1269"/>
      <c r="Q43" s="1269"/>
      <c r="R43" s="1269"/>
      <c r="S43" s="1269"/>
      <c r="T43" s="1269"/>
      <c r="U43" s="1269"/>
      <c r="V43" s="1269"/>
      <c r="W43" s="1270"/>
      <c r="X43" s="1263"/>
      <c r="Y43" s="1244"/>
      <c r="Z43" s="1244"/>
      <c r="AA43" s="1244"/>
      <c r="AB43" s="1244"/>
      <c r="AC43" s="1244"/>
      <c r="AD43" s="1244"/>
      <c r="AE43" s="1244"/>
      <c r="AF43" s="1264"/>
      <c r="AG43" s="1268">
        <f>SUM(O27:W43,AG27:AG41)</f>
        <v>605</v>
      </c>
      <c r="AH43" s="1269"/>
      <c r="AI43" s="1269"/>
      <c r="AJ43" s="1269"/>
      <c r="AK43" s="1269"/>
      <c r="AL43" s="1269"/>
      <c r="AM43" s="1269"/>
      <c r="AN43" s="1269"/>
      <c r="AO43" s="1270"/>
      <c r="AP43" s="1263"/>
      <c r="AQ43" s="1244"/>
      <c r="AR43" s="1244"/>
      <c r="AS43" s="1244"/>
      <c r="AT43" s="1244"/>
      <c r="AU43" s="1244"/>
      <c r="AV43" s="1244"/>
      <c r="AW43" s="1244"/>
      <c r="AX43" s="1264"/>
      <c r="AY43" s="1268">
        <f>AG43-AY41</f>
        <v>605</v>
      </c>
      <c r="AZ43" s="1269"/>
      <c r="BA43" s="1269"/>
      <c r="BB43" s="1269"/>
      <c r="BC43" s="1269"/>
      <c r="BD43" s="1269"/>
      <c r="BE43" s="1269"/>
      <c r="BF43" s="1269"/>
      <c r="BG43" s="1270"/>
    </row>
    <row r="45" spans="2:59" ht="14.25">
      <c r="B45" s="1140" t="s">
        <v>549</v>
      </c>
      <c r="C45" s="1141"/>
      <c r="D45" s="1258"/>
      <c r="E45" s="1258"/>
      <c r="F45" s="1123" t="s">
        <v>550</v>
      </c>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c r="AD45" s="1228"/>
      <c r="AE45" s="1228"/>
      <c r="AF45" s="1229"/>
      <c r="AG45" s="1124" t="s">
        <v>551</v>
      </c>
      <c r="AH45" s="1228"/>
      <c r="AI45" s="1228"/>
      <c r="AJ45" s="1228"/>
      <c r="AK45" s="1228"/>
      <c r="AL45" s="1228"/>
      <c r="AM45" s="1228"/>
      <c r="AN45" s="1228"/>
      <c r="AO45" s="1228"/>
      <c r="AP45" s="1228"/>
      <c r="AQ45" s="1228"/>
      <c r="AR45" s="1228"/>
      <c r="AS45" s="1228"/>
      <c r="AT45" s="1228"/>
      <c r="AU45" s="1228"/>
      <c r="AV45" s="1228"/>
      <c r="AW45" s="1228"/>
      <c r="AX45" s="1228"/>
      <c r="AY45" s="1228"/>
      <c r="AZ45" s="1228"/>
      <c r="BA45" s="1228"/>
      <c r="BB45" s="1228"/>
      <c r="BC45" s="1228"/>
      <c r="BD45" s="1228"/>
      <c r="BE45" s="1228"/>
      <c r="BF45" s="1228"/>
      <c r="BG45" s="1229"/>
    </row>
    <row r="46" spans="2:59" ht="14.25">
      <c r="B46" s="1144"/>
      <c r="C46" s="1145"/>
      <c r="D46" s="1235"/>
      <c r="E46" s="1235"/>
      <c r="F46" s="1274"/>
      <c r="G46" s="1240"/>
      <c r="H46" s="1240"/>
      <c r="I46" s="1240"/>
      <c r="J46" s="1240"/>
      <c r="K46" s="1240"/>
      <c r="L46" s="1240"/>
      <c r="M46" s="1240"/>
      <c r="N46" s="1240"/>
      <c r="O46" s="1240"/>
      <c r="P46" s="1240"/>
      <c r="Q46" s="1240"/>
      <c r="R46" s="1240"/>
      <c r="S46" s="1240"/>
      <c r="T46" s="1240"/>
      <c r="U46" s="1240"/>
      <c r="V46" s="1240"/>
      <c r="W46" s="1240"/>
      <c r="X46" s="1240"/>
      <c r="Y46" s="1240"/>
      <c r="Z46" s="1240"/>
      <c r="AA46" s="1240"/>
      <c r="AB46" s="1240"/>
      <c r="AC46" s="1240"/>
      <c r="AD46" s="1240"/>
      <c r="AE46" s="1240"/>
      <c r="AF46" s="1275"/>
      <c r="AG46" s="1244"/>
      <c r="AH46" s="1244"/>
      <c r="AI46" s="1244"/>
      <c r="AJ46" s="1244"/>
      <c r="AK46" s="1244"/>
      <c r="AL46" s="1244"/>
      <c r="AM46" s="1244"/>
      <c r="AN46" s="1244"/>
      <c r="AO46" s="1244"/>
      <c r="AP46" s="1244"/>
      <c r="AQ46" s="1244"/>
      <c r="AR46" s="1244"/>
      <c r="AS46" s="1244"/>
      <c r="AT46" s="1244"/>
      <c r="AU46" s="1244"/>
      <c r="AV46" s="1244"/>
      <c r="AW46" s="1244"/>
      <c r="AX46" s="1244"/>
      <c r="AY46" s="1244"/>
      <c r="AZ46" s="1244"/>
      <c r="BA46" s="1244"/>
      <c r="BB46" s="1244"/>
      <c r="BC46" s="1244"/>
      <c r="BD46" s="1244"/>
      <c r="BE46" s="1244"/>
      <c r="BF46" s="1244"/>
      <c r="BG46" s="1264"/>
    </row>
    <row r="47" spans="2:59" ht="14.25">
      <c r="B47" s="1144"/>
      <c r="C47" s="1145"/>
      <c r="D47" s="1235"/>
      <c r="E47" s="1235"/>
      <c r="F47" s="1276">
        <f>FCE!C51</f>
        <v>0</v>
      </c>
      <c r="G47" s="1277"/>
      <c r="H47" s="1277"/>
      <c r="I47" s="1277"/>
      <c r="J47" s="1277"/>
      <c r="K47" s="1277"/>
      <c r="L47" s="1277"/>
      <c r="M47" s="1277"/>
      <c r="N47" s="1277"/>
      <c r="O47" s="1277"/>
      <c r="P47" s="1277"/>
      <c r="Q47" s="1277"/>
      <c r="R47" s="1277"/>
      <c r="S47" s="1277"/>
      <c r="T47" s="1277"/>
      <c r="U47" s="1277"/>
      <c r="V47" s="1277"/>
      <c r="W47" s="1240"/>
      <c r="X47" s="1278">
        <f>AU21</f>
        <v>38778</v>
      </c>
      <c r="Y47" s="1279"/>
      <c r="Z47" s="1279"/>
      <c r="AA47" s="1279"/>
      <c r="AB47" s="1279"/>
      <c r="AC47" s="1279"/>
      <c r="AD47" s="1279"/>
      <c r="AE47" s="1279"/>
      <c r="AF47" s="1280"/>
      <c r="AG47" s="1204" t="str">
        <f>FCE!I3</f>
        <v>AUDITEC CONTABILIDADE LTDA</v>
      </c>
      <c r="AH47" s="1204"/>
      <c r="AI47" s="1204"/>
      <c r="AJ47" s="1204"/>
      <c r="AK47" s="1204"/>
      <c r="AL47" s="1204"/>
      <c r="AM47" s="1204"/>
      <c r="AN47" s="1204"/>
      <c r="AO47" s="1204"/>
      <c r="AP47" s="1204"/>
      <c r="AQ47" s="1204"/>
      <c r="AR47" s="1204"/>
      <c r="AS47" s="1204"/>
      <c r="AT47" s="1204"/>
      <c r="AU47" s="1204"/>
      <c r="AV47" s="1204"/>
      <c r="AW47" s="1204"/>
      <c r="AX47" s="1204"/>
      <c r="AY47" s="1204"/>
      <c r="AZ47" s="1204"/>
      <c r="BA47" s="1204"/>
      <c r="BB47" s="1204"/>
      <c r="BC47" s="1204"/>
      <c r="BD47" s="1204"/>
      <c r="BE47" s="1204"/>
      <c r="BF47" s="1204"/>
      <c r="BG47" s="1205"/>
    </row>
    <row r="48" spans="2:59" s="1284" customFormat="1" ht="14.25">
      <c r="B48" s="1144"/>
      <c r="C48" s="1145"/>
      <c r="D48" s="1235"/>
      <c r="E48" s="1235"/>
      <c r="F48" s="1281"/>
      <c r="G48" s="1282"/>
      <c r="H48" s="1282"/>
      <c r="I48" s="1282"/>
      <c r="J48" s="1282"/>
      <c r="K48" s="1282"/>
      <c r="L48" s="1282"/>
      <c r="M48" s="1282"/>
      <c r="N48" s="1282"/>
      <c r="O48" s="1282"/>
      <c r="P48" s="1282"/>
      <c r="Q48" s="1282"/>
      <c r="R48" s="1282"/>
      <c r="S48" s="1282"/>
      <c r="T48" s="1282"/>
      <c r="U48" s="1282"/>
      <c r="V48" s="1282"/>
      <c r="W48" s="1282"/>
      <c r="X48" s="1282"/>
      <c r="Y48" s="1282"/>
      <c r="Z48" s="1282"/>
      <c r="AA48" s="1282"/>
      <c r="AB48" s="1282"/>
      <c r="AC48" s="1282"/>
      <c r="AD48" s="1282"/>
      <c r="AE48" s="1282"/>
      <c r="AF48" s="1283"/>
      <c r="AG48" s="1206" t="str">
        <f>'Cad. Emp'!D13</f>
        <v>JOSE CARLOS VASCONCELOS LUCENA</v>
      </c>
      <c r="AH48" s="1206"/>
      <c r="AI48" s="1206"/>
      <c r="AJ48" s="1206"/>
      <c r="AK48" s="1206"/>
      <c r="AL48" s="1206"/>
      <c r="AM48" s="1206"/>
      <c r="AN48" s="1206"/>
      <c r="AO48" s="1206"/>
      <c r="AP48" s="1206"/>
      <c r="AQ48" s="1206"/>
      <c r="AR48" s="1206"/>
      <c r="AS48" s="1206"/>
      <c r="AT48" s="1206"/>
      <c r="AU48" s="1206"/>
      <c r="AV48" s="1206"/>
      <c r="AW48" s="1206"/>
      <c r="AX48" s="1206"/>
      <c r="AY48" s="1207" t="s">
        <v>42</v>
      </c>
      <c r="AZ48" s="1208" t="str">
        <f>'Cad. Emp'!AR13</f>
        <v>Sócio</v>
      </c>
      <c r="BA48" s="1208"/>
      <c r="BB48" s="1208"/>
      <c r="BC48" s="1208"/>
      <c r="BD48" s="1208"/>
      <c r="BE48" s="1208"/>
      <c r="BF48" s="1208"/>
      <c r="BG48" s="1209"/>
    </row>
    <row r="49" spans="2:59" ht="14.25">
      <c r="B49" s="1144"/>
      <c r="C49" s="1145"/>
      <c r="D49" s="1235"/>
      <c r="E49" s="1235"/>
      <c r="F49" s="1263"/>
      <c r="G49" s="1244"/>
      <c r="H49" s="1244"/>
      <c r="I49" s="1244"/>
      <c r="J49" s="1244"/>
      <c r="K49" s="1244"/>
      <c r="L49" s="1244"/>
      <c r="M49" s="1244"/>
      <c r="N49" s="1244"/>
      <c r="O49" s="1244"/>
      <c r="P49" s="1244"/>
      <c r="Q49" s="1244"/>
      <c r="R49" s="1244"/>
      <c r="S49" s="1244"/>
      <c r="T49" s="1244"/>
      <c r="U49" s="1244"/>
      <c r="V49" s="1244"/>
      <c r="W49" s="1244"/>
      <c r="X49" s="1244"/>
      <c r="Y49" s="1244"/>
      <c r="Z49" s="1244"/>
      <c r="AA49" s="1244"/>
      <c r="AB49" s="1244"/>
      <c r="AC49" s="1244"/>
      <c r="AD49" s="1244"/>
      <c r="AE49" s="1244"/>
      <c r="AF49" s="1244"/>
      <c r="AG49" s="1285"/>
      <c r="AH49" s="1286"/>
      <c r="AI49" s="1286"/>
      <c r="AJ49" s="1286"/>
      <c r="AK49" s="1286"/>
      <c r="AL49" s="1286"/>
      <c r="AM49" s="1132"/>
      <c r="AO49" s="1132" t="s">
        <v>157</v>
      </c>
      <c r="AP49" s="1286"/>
      <c r="AQ49" s="1210"/>
      <c r="AR49" s="1210"/>
      <c r="AS49" s="1211" t="str">
        <f>'Cad. Emp'!AD13</f>
        <v>000.000.000-10</v>
      </c>
      <c r="AT49" s="1211"/>
      <c r="AU49" s="1211"/>
      <c r="AV49" s="1211"/>
      <c r="AW49" s="1211"/>
      <c r="AX49" s="1211"/>
      <c r="AY49" s="1211"/>
      <c r="AZ49" s="1211"/>
      <c r="BA49" s="1211"/>
      <c r="BB49" s="1211"/>
      <c r="BC49" s="1211"/>
      <c r="BD49" s="1211"/>
      <c r="BE49" s="1286"/>
      <c r="BF49" s="1286"/>
      <c r="BG49" s="1287"/>
    </row>
    <row r="50" spans="2:59" ht="14.25">
      <c r="B50" s="1144"/>
      <c r="C50" s="1145"/>
      <c r="D50" s="1235"/>
      <c r="E50" s="1236"/>
      <c r="F50" s="1133" t="s">
        <v>552</v>
      </c>
      <c r="G50" s="1240"/>
      <c r="H50" s="1240"/>
      <c r="I50" s="1240"/>
      <c r="J50" s="1240"/>
      <c r="K50" s="1240"/>
      <c r="L50" s="1240"/>
      <c r="M50" s="1240"/>
      <c r="N50" s="1240"/>
      <c r="O50" s="1240"/>
      <c r="P50" s="1240"/>
      <c r="Q50" s="1240"/>
      <c r="R50" s="1240"/>
      <c r="S50" s="1240"/>
      <c r="T50" s="1240"/>
      <c r="U50" s="1240"/>
      <c r="V50" s="1240"/>
      <c r="W50" s="1240"/>
      <c r="X50" s="1240"/>
      <c r="Y50" s="1240"/>
      <c r="Z50" s="1240"/>
      <c r="AA50" s="1240"/>
      <c r="AB50" s="1240"/>
      <c r="AC50" s="1240"/>
      <c r="AD50" s="1240"/>
      <c r="AE50" s="1240"/>
      <c r="AF50" s="1275"/>
      <c r="AG50" s="1133" t="s">
        <v>553</v>
      </c>
      <c r="AH50" s="1228"/>
      <c r="AI50" s="1228"/>
      <c r="AJ50" s="1228"/>
      <c r="AK50" s="1228"/>
      <c r="AL50" s="1228"/>
      <c r="AM50" s="1228"/>
      <c r="AN50" s="1228"/>
      <c r="AO50" s="1228"/>
      <c r="AP50" s="1228"/>
      <c r="AQ50" s="1228"/>
      <c r="AR50" s="1228"/>
      <c r="AS50" s="1228"/>
      <c r="AT50" s="1228"/>
      <c r="AU50" s="1228"/>
      <c r="AV50" s="1228"/>
      <c r="AW50" s="1228"/>
      <c r="AX50" s="1228"/>
      <c r="AY50" s="1228"/>
      <c r="AZ50" s="1228"/>
      <c r="BA50" s="1228"/>
      <c r="BB50" s="1228"/>
      <c r="BC50" s="1228"/>
      <c r="BD50" s="1228"/>
      <c r="BE50" s="1228"/>
      <c r="BF50" s="1228"/>
      <c r="BG50" s="1229"/>
    </row>
    <row r="51" spans="2:59" ht="14.25">
      <c r="B51" s="1144"/>
      <c r="C51" s="1145"/>
      <c r="D51" s="1235"/>
      <c r="E51" s="1236"/>
      <c r="F51" s="1237"/>
      <c r="G51" s="1238"/>
      <c r="H51" s="1238"/>
      <c r="I51" s="1238"/>
      <c r="J51" s="1238"/>
      <c r="K51" s="1238"/>
      <c r="L51" s="1238"/>
      <c r="M51" s="1238"/>
      <c r="N51" s="1238"/>
      <c r="O51" s="1238"/>
      <c r="P51" s="1238"/>
      <c r="Q51" s="1238"/>
      <c r="R51" s="1238"/>
      <c r="S51" s="1238"/>
      <c r="T51" s="1238"/>
      <c r="U51" s="1238"/>
      <c r="V51" s="1238"/>
      <c r="W51" s="1238"/>
      <c r="X51" s="1238"/>
      <c r="Y51" s="1238"/>
      <c r="Z51" s="1238"/>
      <c r="AA51" s="1238"/>
      <c r="AB51" s="1238"/>
      <c r="AC51" s="1238"/>
      <c r="AD51" s="1238"/>
      <c r="AE51" s="1238"/>
      <c r="AF51" s="1239"/>
      <c r="AG51" s="1237"/>
      <c r="AH51" s="1238"/>
      <c r="AI51" s="1238"/>
      <c r="AJ51" s="1238"/>
      <c r="AK51" s="1238"/>
      <c r="AL51" s="1238"/>
      <c r="AM51" s="1238"/>
      <c r="AN51" s="1238"/>
      <c r="AO51" s="1238"/>
      <c r="AP51" s="1238"/>
      <c r="AQ51" s="1238"/>
      <c r="AR51" s="1238"/>
      <c r="AS51" s="1238"/>
      <c r="AT51" s="1238"/>
      <c r="AU51" s="1238"/>
      <c r="AV51" s="1238"/>
      <c r="AW51" s="1238"/>
      <c r="AX51" s="1238"/>
      <c r="AY51" s="1238"/>
      <c r="AZ51" s="1238"/>
      <c r="BA51" s="1238"/>
      <c r="BB51" s="1238"/>
      <c r="BC51" s="1238"/>
      <c r="BD51" s="1238"/>
      <c r="BE51" s="1238"/>
      <c r="BF51" s="1238"/>
      <c r="BG51" s="1239"/>
    </row>
    <row r="52" spans="2:59" ht="14.25">
      <c r="B52" s="1144"/>
      <c r="C52" s="1145"/>
      <c r="D52" s="1235"/>
      <c r="E52" s="1236"/>
      <c r="F52" s="1212">
        <f>FCE!M7</f>
        <v>0</v>
      </c>
      <c r="G52" s="1213"/>
      <c r="H52" s="1213"/>
      <c r="I52" s="1213"/>
      <c r="J52" s="1213"/>
      <c r="K52" s="1213"/>
      <c r="L52" s="1213"/>
      <c r="M52" s="1213"/>
      <c r="N52" s="1213"/>
      <c r="O52" s="1213"/>
      <c r="P52" s="1213"/>
      <c r="Q52" s="1213"/>
      <c r="R52" s="1213"/>
      <c r="S52" s="1213"/>
      <c r="T52" s="1213"/>
      <c r="U52" s="1213"/>
      <c r="V52" s="1213"/>
      <c r="W52" s="1213"/>
      <c r="X52" s="1213"/>
      <c r="Y52" s="1213"/>
      <c r="Z52" s="1213"/>
      <c r="AA52" s="1213"/>
      <c r="AB52" s="1213"/>
      <c r="AC52" s="1213"/>
      <c r="AD52" s="1213"/>
      <c r="AE52" s="1213"/>
      <c r="AF52" s="1214"/>
      <c r="AG52" s="1288"/>
      <c r="AH52" s="1289"/>
      <c r="AI52" s="1289"/>
      <c r="AJ52" s="1289"/>
      <c r="AK52" s="1289"/>
      <c r="AL52" s="1289"/>
      <c r="AM52" s="1289"/>
      <c r="AN52" s="1289"/>
      <c r="AO52" s="1289"/>
      <c r="AP52" s="1289"/>
      <c r="AQ52" s="1289"/>
      <c r="AR52" s="1289"/>
      <c r="AS52" s="1289"/>
      <c r="AT52" s="1289"/>
      <c r="AU52" s="1289"/>
      <c r="AV52" s="1289"/>
      <c r="AW52" s="1289"/>
      <c r="AX52" s="1289"/>
      <c r="AY52" s="1289"/>
      <c r="AZ52" s="1289"/>
      <c r="BA52" s="1289"/>
      <c r="BB52" s="1289"/>
      <c r="BC52" s="1289"/>
      <c r="BD52" s="1289"/>
      <c r="BE52" s="1289"/>
      <c r="BF52" s="1289"/>
      <c r="BG52" s="1290"/>
    </row>
    <row r="53" spans="2:59" ht="14.25">
      <c r="B53" s="1144"/>
      <c r="C53" s="1145"/>
      <c r="D53" s="1235"/>
      <c r="E53" s="1236"/>
      <c r="F53" s="1123" t="s">
        <v>554</v>
      </c>
      <c r="G53" s="1228"/>
      <c r="H53" s="1228"/>
      <c r="I53" s="1228"/>
      <c r="J53" s="1228"/>
      <c r="K53" s="1228"/>
      <c r="L53" s="1228"/>
      <c r="M53" s="1228"/>
      <c r="N53" s="1228"/>
      <c r="O53" s="1228"/>
      <c r="P53" s="1228"/>
      <c r="Q53" s="1228"/>
      <c r="R53" s="1228"/>
      <c r="S53" s="1228"/>
      <c r="T53" s="1228"/>
      <c r="U53" s="1228"/>
      <c r="V53" s="1228"/>
      <c r="W53" s="1228"/>
      <c r="X53" s="1228"/>
      <c r="Y53" s="1228"/>
      <c r="Z53" s="1228"/>
      <c r="AA53" s="1228"/>
      <c r="AB53" s="1228"/>
      <c r="AC53" s="1228"/>
      <c r="AD53" s="1228"/>
      <c r="AE53" s="1228"/>
      <c r="AF53" s="1229"/>
      <c r="AG53" s="1123" t="s">
        <v>555</v>
      </c>
      <c r="AH53" s="1228"/>
      <c r="AI53" s="1228"/>
      <c r="AJ53" s="1228"/>
      <c r="AK53" s="1228"/>
      <c r="AL53" s="1228"/>
      <c r="AM53" s="1228"/>
      <c r="AN53" s="1228"/>
      <c r="AO53" s="1228"/>
      <c r="AP53" s="1228"/>
      <c r="AQ53" s="1228"/>
      <c r="AR53" s="1228"/>
      <c r="AS53" s="1229"/>
      <c r="AT53" s="1123" t="s">
        <v>556</v>
      </c>
      <c r="AU53" s="1228"/>
      <c r="AV53" s="1228"/>
      <c r="AW53" s="1228"/>
      <c r="AX53" s="1228"/>
      <c r="AY53" s="1228"/>
      <c r="AZ53" s="1228"/>
      <c r="BA53" s="1228"/>
      <c r="BB53" s="1228"/>
      <c r="BC53" s="1228"/>
      <c r="BD53" s="1228"/>
      <c r="BE53" s="1228"/>
      <c r="BF53" s="1228"/>
      <c r="BG53" s="1229"/>
    </row>
    <row r="54" spans="2:59" ht="14.25">
      <c r="B54" s="1144"/>
      <c r="C54" s="1145"/>
      <c r="D54" s="1235"/>
      <c r="E54" s="1236"/>
      <c r="F54" s="1215" t="s">
        <v>557</v>
      </c>
      <c r="G54" s="1216"/>
      <c r="H54" s="1216"/>
      <c r="I54" s="1216"/>
      <c r="J54" s="1216"/>
      <c r="K54" s="1216"/>
      <c r="L54" s="1216"/>
      <c r="M54" s="1216"/>
      <c r="N54" s="1216"/>
      <c r="O54" s="1216"/>
      <c r="P54" s="1216"/>
      <c r="Q54" s="1216"/>
      <c r="R54" s="1216"/>
      <c r="S54" s="1216"/>
      <c r="T54" s="1216"/>
      <c r="U54" s="1216"/>
      <c r="V54" s="1216"/>
      <c r="W54" s="1216"/>
      <c r="X54" s="1216"/>
      <c r="Y54" s="1216"/>
      <c r="Z54" s="1216"/>
      <c r="AA54" s="1216"/>
      <c r="AB54" s="1216"/>
      <c r="AC54" s="1216"/>
      <c r="AD54" s="1216"/>
      <c r="AE54" s="1216"/>
      <c r="AF54" s="1217"/>
      <c r="AG54" s="1274"/>
      <c r="AH54" s="1240"/>
      <c r="AI54" s="1240"/>
      <c r="AJ54" s="1240"/>
      <c r="AK54" s="1240"/>
      <c r="AL54" s="1240"/>
      <c r="AM54" s="1240"/>
      <c r="AN54" s="1240"/>
      <c r="AO54" s="1240"/>
      <c r="AP54" s="1240"/>
      <c r="AQ54" s="1240"/>
      <c r="AR54" s="1240"/>
      <c r="AS54" s="1275"/>
      <c r="AT54" s="1274"/>
      <c r="AU54" s="1240"/>
      <c r="AV54" s="1240"/>
      <c r="AW54" s="1240"/>
      <c r="AX54" s="1240"/>
      <c r="AY54" s="1240"/>
      <c r="AZ54" s="1240"/>
      <c r="BA54" s="1240"/>
      <c r="BB54" s="1240"/>
      <c r="BC54" s="1240"/>
      <c r="BD54" s="1240"/>
      <c r="BE54" s="1240"/>
      <c r="BF54" s="1240"/>
      <c r="BG54" s="1275"/>
    </row>
    <row r="55" spans="2:59" ht="14.25">
      <c r="B55" s="1144"/>
      <c r="C55" s="1145"/>
      <c r="D55" s="1235"/>
      <c r="E55" s="1236"/>
      <c r="F55" s="1215"/>
      <c r="G55" s="1216"/>
      <c r="H55" s="1216"/>
      <c r="I55" s="1216"/>
      <c r="J55" s="1216"/>
      <c r="K55" s="1216"/>
      <c r="L55" s="1216"/>
      <c r="M55" s="1216"/>
      <c r="N55" s="1216"/>
      <c r="O55" s="1216"/>
      <c r="P55" s="1216"/>
      <c r="Q55" s="1216"/>
      <c r="R55" s="1216"/>
      <c r="S55" s="1216"/>
      <c r="T55" s="1216"/>
      <c r="U55" s="1216"/>
      <c r="V55" s="1216"/>
      <c r="W55" s="1216"/>
      <c r="X55" s="1216"/>
      <c r="Y55" s="1216"/>
      <c r="Z55" s="1216"/>
      <c r="AA55" s="1216"/>
      <c r="AB55" s="1216"/>
      <c r="AC55" s="1216"/>
      <c r="AD55" s="1216"/>
      <c r="AE55" s="1216"/>
      <c r="AF55" s="1217"/>
      <c r="AG55" s="1274"/>
      <c r="AH55" s="1240"/>
      <c r="AI55" s="1240"/>
      <c r="AJ55" s="1240"/>
      <c r="AK55" s="1240"/>
      <c r="AL55" s="1240"/>
      <c r="AM55" s="1240"/>
      <c r="AN55" s="1240"/>
      <c r="AO55" s="1240"/>
      <c r="AP55" s="1240"/>
      <c r="AQ55" s="1240"/>
      <c r="AR55" s="1240"/>
      <c r="AS55" s="1275"/>
      <c r="AT55" s="1274"/>
      <c r="AU55" s="1240"/>
      <c r="AV55" s="1240"/>
      <c r="AW55" s="1240"/>
      <c r="AX55" s="1240"/>
      <c r="AY55" s="1240"/>
      <c r="AZ55" s="1240"/>
      <c r="BA55" s="1240"/>
      <c r="BB55" s="1240"/>
      <c r="BC55" s="1240"/>
      <c r="BD55" s="1240"/>
      <c r="BE55" s="1240"/>
      <c r="BF55" s="1240"/>
      <c r="BG55" s="1275"/>
    </row>
    <row r="56" spans="2:59" ht="14.25">
      <c r="B56" s="1144"/>
      <c r="C56" s="1145"/>
      <c r="D56" s="1235"/>
      <c r="E56" s="1236"/>
      <c r="F56" s="1218"/>
      <c r="G56" s="1219"/>
      <c r="H56" s="1219"/>
      <c r="I56" s="1219"/>
      <c r="J56" s="1219"/>
      <c r="K56" s="1219"/>
      <c r="L56" s="1219"/>
      <c r="M56" s="1219"/>
      <c r="N56" s="1219"/>
      <c r="O56" s="1219"/>
      <c r="P56" s="1219"/>
      <c r="Q56" s="1219"/>
      <c r="R56" s="1219"/>
      <c r="S56" s="1219"/>
      <c r="T56" s="1219"/>
      <c r="U56" s="1219"/>
      <c r="V56" s="1219"/>
      <c r="W56" s="1219"/>
      <c r="X56" s="1219"/>
      <c r="Y56" s="1219"/>
      <c r="Z56" s="1219"/>
      <c r="AA56" s="1219"/>
      <c r="AB56" s="1219"/>
      <c r="AC56" s="1219"/>
      <c r="AD56" s="1219"/>
      <c r="AE56" s="1219"/>
      <c r="AF56" s="1220"/>
      <c r="AG56" s="1274"/>
      <c r="AH56" s="1240"/>
      <c r="AI56" s="1240"/>
      <c r="AJ56" s="1240"/>
      <c r="AK56" s="1240"/>
      <c r="AL56" s="1240"/>
      <c r="AM56" s="1240"/>
      <c r="AN56" s="1240"/>
      <c r="AO56" s="1240"/>
      <c r="AP56" s="1240"/>
      <c r="AQ56" s="1240"/>
      <c r="AR56" s="1240"/>
      <c r="AS56" s="1275"/>
      <c r="AT56" s="1274"/>
      <c r="AU56" s="1240"/>
      <c r="AV56" s="1240"/>
      <c r="AW56" s="1240"/>
      <c r="AX56" s="1240"/>
      <c r="AY56" s="1240"/>
      <c r="AZ56" s="1240"/>
      <c r="BA56" s="1240"/>
      <c r="BB56" s="1240"/>
      <c r="BC56" s="1240"/>
      <c r="BD56" s="1240"/>
      <c r="BE56" s="1240"/>
      <c r="BF56" s="1240"/>
      <c r="BG56" s="1275"/>
    </row>
    <row r="57" spans="2:59" ht="14.25">
      <c r="B57" s="1144"/>
      <c r="C57" s="1145"/>
      <c r="D57" s="1235"/>
      <c r="E57" s="1236"/>
      <c r="F57" s="1221" t="s">
        <v>558</v>
      </c>
      <c r="G57" s="1228"/>
      <c r="H57" s="1228"/>
      <c r="I57" s="1228"/>
      <c r="J57" s="1228"/>
      <c r="K57" s="1228"/>
      <c r="L57" s="1228"/>
      <c r="M57" s="1228"/>
      <c r="N57" s="1228"/>
      <c r="O57" s="1228"/>
      <c r="P57" s="1228"/>
      <c r="Q57" s="1228"/>
      <c r="R57" s="1228"/>
      <c r="S57" s="1228"/>
      <c r="T57" s="1228"/>
      <c r="U57" s="1228"/>
      <c r="V57" s="1228"/>
      <c r="W57" s="1228"/>
      <c r="X57" s="1228"/>
      <c r="Y57" s="1228"/>
      <c r="Z57" s="1228"/>
      <c r="AA57" s="1228"/>
      <c r="AB57" s="1228"/>
      <c r="AC57" s="1228"/>
      <c r="AD57" s="1228"/>
      <c r="AE57" s="1228"/>
      <c r="AF57" s="1229"/>
      <c r="AG57" s="1274"/>
      <c r="AH57" s="1240"/>
      <c r="AI57" s="1240"/>
      <c r="AJ57" s="1240"/>
      <c r="AK57" s="1240"/>
      <c r="AL57" s="1240"/>
      <c r="AM57" s="1240"/>
      <c r="AN57" s="1240"/>
      <c r="AO57" s="1240"/>
      <c r="AP57" s="1240"/>
      <c r="AQ57" s="1240"/>
      <c r="AR57" s="1240"/>
      <c r="AS57" s="1275"/>
      <c r="AT57" s="1274"/>
      <c r="AU57" s="1240"/>
      <c r="AV57" s="1240"/>
      <c r="AW57" s="1240"/>
      <c r="AX57" s="1240"/>
      <c r="AY57" s="1240"/>
      <c r="AZ57" s="1240"/>
      <c r="BA57" s="1240"/>
      <c r="BB57" s="1240"/>
      <c r="BC57" s="1240"/>
      <c r="BD57" s="1240"/>
      <c r="BE57" s="1240"/>
      <c r="BF57" s="1240"/>
      <c r="BG57" s="1275"/>
    </row>
    <row r="58" spans="2:59" ht="14.25">
      <c r="B58" s="1144"/>
      <c r="C58" s="1145"/>
      <c r="D58" s="1235"/>
      <c r="E58" s="1236"/>
      <c r="F58" s="1274"/>
      <c r="G58" s="1240"/>
      <c r="H58" s="1240"/>
      <c r="I58" s="1240"/>
      <c r="J58" s="1240"/>
      <c r="K58" s="1240"/>
      <c r="L58" s="1240"/>
      <c r="M58" s="1240"/>
      <c r="N58" s="1240"/>
      <c r="O58" s="1240"/>
      <c r="P58" s="1240"/>
      <c r="Q58" s="1240"/>
      <c r="R58" s="1240"/>
      <c r="S58" s="1240"/>
      <c r="T58" s="1240"/>
      <c r="U58" s="1240"/>
      <c r="V58" s="1240"/>
      <c r="W58" s="1240"/>
      <c r="X58" s="1240"/>
      <c r="Y58" s="1240"/>
      <c r="Z58" s="1240"/>
      <c r="AA58" s="1240"/>
      <c r="AB58" s="1240"/>
      <c r="AC58" s="1240"/>
      <c r="AD58" s="1240"/>
      <c r="AE58" s="1240"/>
      <c r="AF58" s="1275"/>
      <c r="AG58" s="1263"/>
      <c r="AH58" s="1244"/>
      <c r="AI58" s="1244"/>
      <c r="AJ58" s="1244"/>
      <c r="AK58" s="1244"/>
      <c r="AL58" s="1244"/>
      <c r="AM58" s="1244"/>
      <c r="AN58" s="1244"/>
      <c r="AO58" s="1244"/>
      <c r="AP58" s="1244"/>
      <c r="AQ58" s="1244"/>
      <c r="AR58" s="1244"/>
      <c r="AS58" s="1264"/>
      <c r="AT58" s="1263"/>
      <c r="AU58" s="1244"/>
      <c r="AV58" s="1244"/>
      <c r="AW58" s="1244"/>
      <c r="AX58" s="1244"/>
      <c r="AY58" s="1244"/>
      <c r="AZ58" s="1244"/>
      <c r="BA58" s="1244"/>
      <c r="BB58" s="1244"/>
      <c r="BC58" s="1244"/>
      <c r="BD58" s="1244"/>
      <c r="BE58" s="1244"/>
      <c r="BF58" s="1244"/>
      <c r="BG58" s="1264"/>
    </row>
    <row r="59" spans="2:59" ht="14.25">
      <c r="B59" s="1144"/>
      <c r="C59" s="1145"/>
      <c r="D59" s="1235"/>
      <c r="E59" s="1236"/>
      <c r="F59" s="1263"/>
      <c r="G59" s="1244"/>
      <c r="H59" s="1244"/>
      <c r="I59" s="1244"/>
      <c r="J59" s="1244"/>
      <c r="K59" s="1244"/>
      <c r="L59" s="1244"/>
      <c r="M59" s="1244"/>
      <c r="N59" s="1244"/>
      <c r="O59" s="1244"/>
      <c r="P59" s="1244"/>
      <c r="Q59" s="1244"/>
      <c r="R59" s="1244"/>
      <c r="S59" s="1244"/>
      <c r="T59" s="1244"/>
      <c r="U59" s="1244"/>
      <c r="V59" s="1244"/>
      <c r="W59" s="1244"/>
      <c r="X59" s="1244"/>
      <c r="Y59" s="1244"/>
      <c r="Z59" s="1244"/>
      <c r="AA59" s="1244"/>
      <c r="AB59" s="1244"/>
      <c r="AC59" s="1244"/>
      <c r="AD59" s="1244"/>
      <c r="AE59" s="1244"/>
      <c r="AF59" s="1264"/>
      <c r="AG59" s="1221" t="s">
        <v>559</v>
      </c>
      <c r="AH59" s="1228"/>
      <c r="AI59" s="1228"/>
      <c r="AJ59" s="1228"/>
      <c r="AK59" s="1228"/>
      <c r="AL59" s="1228"/>
      <c r="AM59" s="1228"/>
      <c r="AN59" s="1228"/>
      <c r="AO59" s="1228"/>
      <c r="AP59" s="1228"/>
      <c r="AQ59" s="1228"/>
      <c r="AR59" s="1228"/>
      <c r="AS59" s="1228"/>
      <c r="AT59" s="1228"/>
      <c r="AU59" s="1228"/>
      <c r="AV59" s="1228"/>
      <c r="AW59" s="1228"/>
      <c r="AX59" s="1228"/>
      <c r="AY59" s="1228"/>
      <c r="AZ59" s="1228"/>
      <c r="BA59" s="1228"/>
      <c r="BB59" s="1228"/>
      <c r="BC59" s="1228"/>
      <c r="BD59" s="1228"/>
      <c r="BE59" s="1228"/>
      <c r="BF59" s="1228"/>
      <c r="BG59" s="1229"/>
    </row>
    <row r="60" spans="2:59" ht="14.25">
      <c r="B60" s="1144"/>
      <c r="C60" s="1145"/>
      <c r="D60" s="1235"/>
      <c r="E60" s="1236"/>
      <c r="F60" s="1222" t="s">
        <v>560</v>
      </c>
      <c r="G60" s="1223"/>
      <c r="H60" s="1223"/>
      <c r="I60" s="1223"/>
      <c r="J60" s="1223"/>
      <c r="K60" s="1223"/>
      <c r="L60" s="1223"/>
      <c r="M60" s="1223"/>
      <c r="N60" s="1223"/>
      <c r="O60" s="1223"/>
      <c r="P60" s="1223"/>
      <c r="Q60" s="1223"/>
      <c r="R60" s="1223"/>
      <c r="S60" s="1223"/>
      <c r="T60" s="1223"/>
      <c r="U60" s="1223"/>
      <c r="V60" s="1223"/>
      <c r="W60" s="1223"/>
      <c r="X60" s="1223"/>
      <c r="Y60" s="1223"/>
      <c r="Z60" s="1223"/>
      <c r="AA60" s="1223"/>
      <c r="AB60" s="1223"/>
      <c r="AC60" s="1223"/>
      <c r="AD60" s="1223"/>
      <c r="AE60" s="1223"/>
      <c r="AF60" s="1224"/>
      <c r="AG60" s="1274"/>
      <c r="AH60" s="1240"/>
      <c r="AI60" s="1240"/>
      <c r="AJ60" s="1240"/>
      <c r="AK60" s="1240"/>
      <c r="AL60" s="1240"/>
      <c r="AM60" s="1240"/>
      <c r="AN60" s="1240"/>
      <c r="AO60" s="1240"/>
      <c r="AP60" s="1240"/>
      <c r="AQ60" s="1240"/>
      <c r="AR60" s="1240"/>
      <c r="AS60" s="1240"/>
      <c r="AT60" s="1240"/>
      <c r="AU60" s="1240"/>
      <c r="AV60" s="1240"/>
      <c r="AW60" s="1240"/>
      <c r="AX60" s="1240"/>
      <c r="AY60" s="1240"/>
      <c r="AZ60" s="1240"/>
      <c r="BA60" s="1240"/>
      <c r="BB60" s="1240"/>
      <c r="BC60" s="1240"/>
      <c r="BD60" s="1240"/>
      <c r="BE60" s="1240"/>
      <c r="BF60" s="1240"/>
      <c r="BG60" s="1275"/>
    </row>
    <row r="61" spans="2:59" ht="14.25">
      <c r="B61" s="1144"/>
      <c r="C61" s="1145"/>
      <c r="D61" s="1235"/>
      <c r="E61" s="1236"/>
      <c r="F61" s="1225" t="s">
        <v>561</v>
      </c>
      <c r="G61" s="1228"/>
      <c r="H61" s="1228"/>
      <c r="I61" s="1228"/>
      <c r="J61" s="1228"/>
      <c r="K61" s="1228"/>
      <c r="L61" s="1228"/>
      <c r="M61" s="1228"/>
      <c r="N61" s="1228"/>
      <c r="O61" s="1228"/>
      <c r="P61" s="1228"/>
      <c r="Q61" s="1228"/>
      <c r="R61" s="1228"/>
      <c r="S61" s="1228"/>
      <c r="T61" s="1228"/>
      <c r="U61" s="1228"/>
      <c r="V61" s="1228"/>
      <c r="W61" s="1228"/>
      <c r="X61" s="1228"/>
      <c r="Y61" s="1228"/>
      <c r="Z61" s="1228"/>
      <c r="AA61" s="1228"/>
      <c r="AB61" s="1228"/>
      <c r="AC61" s="1228"/>
      <c r="AD61" s="1228"/>
      <c r="AE61" s="1228"/>
      <c r="AF61" s="1229"/>
      <c r="AG61" s="1274"/>
      <c r="AH61" s="1240"/>
      <c r="AI61" s="1240"/>
      <c r="AJ61" s="1240"/>
      <c r="AK61" s="1240"/>
      <c r="AL61" s="1240"/>
      <c r="AM61" s="1240"/>
      <c r="AN61" s="1240"/>
      <c r="AO61" s="1240"/>
      <c r="AP61" s="1240"/>
      <c r="AQ61" s="1240"/>
      <c r="AR61" s="1240"/>
      <c r="AS61" s="1240"/>
      <c r="AT61" s="1240"/>
      <c r="AU61" s="1240"/>
      <c r="AV61" s="1240"/>
      <c r="AW61" s="1240"/>
      <c r="AX61" s="1240"/>
      <c r="AY61" s="1240"/>
      <c r="AZ61" s="1240"/>
      <c r="BA61" s="1240"/>
      <c r="BB61" s="1240"/>
      <c r="BC61" s="1240"/>
      <c r="BD61" s="1240"/>
      <c r="BE61" s="1240"/>
      <c r="BF61" s="1240"/>
      <c r="BG61" s="1275"/>
    </row>
    <row r="62" spans="2:59" ht="14.25">
      <c r="B62" s="1144"/>
      <c r="C62" s="1145"/>
      <c r="D62" s="1235"/>
      <c r="E62" s="1236"/>
      <c r="F62" s="1274"/>
      <c r="G62" s="1240"/>
      <c r="H62" s="1240"/>
      <c r="I62" s="1240"/>
      <c r="J62" s="1240"/>
      <c r="K62" s="1240"/>
      <c r="L62" s="1240"/>
      <c r="M62" s="1240"/>
      <c r="N62" s="1240"/>
      <c r="O62" s="1240"/>
      <c r="P62" s="1240"/>
      <c r="Q62" s="1240"/>
      <c r="R62" s="1240"/>
      <c r="S62" s="1240"/>
      <c r="T62" s="1240"/>
      <c r="U62" s="1240"/>
      <c r="V62" s="1240"/>
      <c r="W62" s="1240"/>
      <c r="X62" s="1240"/>
      <c r="Y62" s="1240"/>
      <c r="Z62" s="1240"/>
      <c r="AA62" s="1240"/>
      <c r="AB62" s="1240"/>
      <c r="AC62" s="1240"/>
      <c r="AD62" s="1240"/>
      <c r="AE62" s="1240"/>
      <c r="AF62" s="1275"/>
      <c r="AG62" s="1274"/>
      <c r="AH62" s="1240"/>
      <c r="AI62" s="1240"/>
      <c r="AJ62" s="1240"/>
      <c r="AK62" s="1240"/>
      <c r="AL62" s="1240"/>
      <c r="AM62" s="1240"/>
      <c r="AN62" s="1240"/>
      <c r="AO62" s="1240"/>
      <c r="AP62" s="1240"/>
      <c r="AQ62" s="1240"/>
      <c r="AR62" s="1240"/>
      <c r="AS62" s="1240"/>
      <c r="AT62" s="1240"/>
      <c r="AU62" s="1240"/>
      <c r="AV62" s="1240"/>
      <c r="AW62" s="1240"/>
      <c r="AX62" s="1240"/>
      <c r="AY62" s="1240"/>
      <c r="AZ62" s="1240"/>
      <c r="BA62" s="1240"/>
      <c r="BB62" s="1240"/>
      <c r="BC62" s="1240"/>
      <c r="BD62" s="1240"/>
      <c r="BE62" s="1240"/>
      <c r="BF62" s="1240"/>
      <c r="BG62" s="1275"/>
    </row>
    <row r="63" spans="2:59" ht="14.25">
      <c r="B63" s="1144"/>
      <c r="C63" s="1145"/>
      <c r="D63" s="1235"/>
      <c r="E63" s="1236"/>
      <c r="F63" s="1274"/>
      <c r="G63" s="1240"/>
      <c r="H63" s="1240"/>
      <c r="I63" s="1240"/>
      <c r="J63" s="1240"/>
      <c r="K63" s="1240"/>
      <c r="L63" s="1240"/>
      <c r="M63" s="1240"/>
      <c r="N63" s="1240"/>
      <c r="O63" s="1240"/>
      <c r="P63" s="1240"/>
      <c r="Q63" s="1240"/>
      <c r="R63" s="1240"/>
      <c r="S63" s="1240"/>
      <c r="T63" s="1240"/>
      <c r="U63" s="1240"/>
      <c r="V63" s="1240"/>
      <c r="W63" s="1240"/>
      <c r="X63" s="1240"/>
      <c r="Y63" s="1240"/>
      <c r="Z63" s="1240"/>
      <c r="AA63" s="1240"/>
      <c r="AB63" s="1240"/>
      <c r="AC63" s="1240"/>
      <c r="AD63" s="1240"/>
      <c r="AE63" s="1240"/>
      <c r="AF63" s="1275"/>
      <c r="AG63" s="1274"/>
      <c r="AH63" s="1240"/>
      <c r="AI63" s="1240"/>
      <c r="AJ63" s="1240"/>
      <c r="AK63" s="1240"/>
      <c r="AL63" s="1240"/>
      <c r="AM63" s="1240"/>
      <c r="AN63" s="1240"/>
      <c r="AO63" s="1240"/>
      <c r="AP63" s="1240"/>
      <c r="AQ63" s="1240"/>
      <c r="AR63" s="1240"/>
      <c r="AS63" s="1240"/>
      <c r="AT63" s="1240"/>
      <c r="AU63" s="1240"/>
      <c r="AV63" s="1240"/>
      <c r="AW63" s="1240"/>
      <c r="AX63" s="1240"/>
      <c r="AY63" s="1240"/>
      <c r="AZ63" s="1240"/>
      <c r="BA63" s="1240"/>
      <c r="BB63" s="1240"/>
      <c r="BC63" s="1240"/>
      <c r="BD63" s="1240"/>
      <c r="BE63" s="1240"/>
      <c r="BF63" s="1240"/>
      <c r="BG63" s="1275"/>
    </row>
    <row r="64" spans="2:59" ht="14.25">
      <c r="B64" s="1144"/>
      <c r="C64" s="1145"/>
      <c r="D64" s="1235"/>
      <c r="E64" s="1236"/>
      <c r="F64" s="1274"/>
      <c r="G64" s="1240"/>
      <c r="H64" s="1240"/>
      <c r="I64" s="1240"/>
      <c r="J64" s="1240"/>
      <c r="K64" s="1240"/>
      <c r="L64" s="1240"/>
      <c r="M64" s="1240"/>
      <c r="N64" s="1240"/>
      <c r="O64" s="1240"/>
      <c r="P64" s="1240"/>
      <c r="Q64" s="1240"/>
      <c r="R64" s="1240"/>
      <c r="S64" s="1240"/>
      <c r="T64" s="1240"/>
      <c r="U64" s="1240"/>
      <c r="V64" s="1240"/>
      <c r="W64" s="1240"/>
      <c r="X64" s="1240"/>
      <c r="Y64" s="1240"/>
      <c r="Z64" s="1240"/>
      <c r="AA64" s="1240"/>
      <c r="AB64" s="1240"/>
      <c r="AC64" s="1240"/>
      <c r="AD64" s="1240"/>
      <c r="AE64" s="1240"/>
      <c r="AF64" s="1275"/>
      <c r="AG64" s="1274"/>
      <c r="AH64" s="1240"/>
      <c r="AI64" s="1240"/>
      <c r="AJ64" s="1240"/>
      <c r="AK64" s="1240"/>
      <c r="AL64" s="1240"/>
      <c r="AM64" s="1240"/>
      <c r="AN64" s="1240"/>
      <c r="AO64" s="1240"/>
      <c r="AP64" s="1240"/>
      <c r="AQ64" s="1240"/>
      <c r="AR64" s="1240"/>
      <c r="AS64" s="1240"/>
      <c r="AT64" s="1240"/>
      <c r="AU64" s="1240"/>
      <c r="AV64" s="1240"/>
      <c r="AW64" s="1240"/>
      <c r="AX64" s="1240"/>
      <c r="AY64" s="1240"/>
      <c r="AZ64" s="1240"/>
      <c r="BA64" s="1240"/>
      <c r="BB64" s="1240"/>
      <c r="BC64" s="1240"/>
      <c r="BD64" s="1240"/>
      <c r="BE64" s="1240"/>
      <c r="BF64" s="1240"/>
      <c r="BG64" s="1275"/>
    </row>
    <row r="65" spans="2:59" ht="14.25">
      <c r="B65" s="1149"/>
      <c r="C65" s="1150"/>
      <c r="D65" s="1238"/>
      <c r="E65" s="1239"/>
      <c r="F65" s="1263"/>
      <c r="G65" s="1244"/>
      <c r="H65" s="1244"/>
      <c r="I65" s="1244"/>
      <c r="J65" s="1244"/>
      <c r="K65" s="1244"/>
      <c r="L65" s="1244"/>
      <c r="M65" s="1244"/>
      <c r="N65" s="1244"/>
      <c r="O65" s="1244"/>
      <c r="P65" s="1244"/>
      <c r="Q65" s="1244"/>
      <c r="R65" s="1244"/>
      <c r="S65" s="1244"/>
      <c r="T65" s="1244"/>
      <c r="U65" s="1244"/>
      <c r="V65" s="1244"/>
      <c r="W65" s="1244"/>
      <c r="X65" s="1244"/>
      <c r="Y65" s="1244"/>
      <c r="Z65" s="1244"/>
      <c r="AA65" s="1244"/>
      <c r="AB65" s="1244"/>
      <c r="AC65" s="1244"/>
      <c r="AD65" s="1244"/>
      <c r="AE65" s="1244"/>
      <c r="AF65" s="1264"/>
      <c r="AG65" s="1263"/>
      <c r="AH65" s="1244"/>
      <c r="AI65" s="1244"/>
      <c r="AJ65" s="1244"/>
      <c r="AK65" s="1244"/>
      <c r="AL65" s="1244"/>
      <c r="AM65" s="1244"/>
      <c r="AN65" s="1244"/>
      <c r="AO65" s="1244"/>
      <c r="AP65" s="1244"/>
      <c r="AQ65" s="1244"/>
      <c r="AR65" s="1244"/>
      <c r="AS65" s="1244"/>
      <c r="AT65" s="1244"/>
      <c r="AU65" s="1244"/>
      <c r="AV65" s="1244"/>
      <c r="AW65" s="1244"/>
      <c r="AX65" s="1244"/>
      <c r="AY65" s="1244"/>
      <c r="AZ65" s="1244"/>
      <c r="BA65" s="1244"/>
      <c r="BB65" s="1244"/>
      <c r="BC65" s="1244"/>
      <c r="BD65" s="1244"/>
      <c r="BE65" s="1244"/>
      <c r="BF65" s="1244"/>
      <c r="BG65" s="1264"/>
    </row>
    <row r="66" spans="6:59" ht="14.25">
      <c r="F66" s="1226" t="s">
        <v>562</v>
      </c>
      <c r="G66" s="1226"/>
      <c r="H66" s="1226"/>
      <c r="I66" s="1226"/>
      <c r="J66" s="1226"/>
      <c r="K66" s="1226"/>
      <c r="L66" s="1226"/>
      <c r="M66" s="1226"/>
      <c r="N66" s="1226"/>
      <c r="O66" s="1226"/>
      <c r="P66" s="1226"/>
      <c r="Q66" s="1226"/>
      <c r="R66" s="1226"/>
      <c r="S66" s="1226"/>
      <c r="T66" s="1226"/>
      <c r="U66" s="1226"/>
      <c r="V66" s="1226"/>
      <c r="W66" s="1226"/>
      <c r="X66" s="1226"/>
      <c r="Y66" s="1226"/>
      <c r="Z66" s="1226"/>
      <c r="AA66" s="1226"/>
      <c r="AB66" s="1226"/>
      <c r="AC66" s="1226"/>
      <c r="AD66" s="1226"/>
      <c r="AE66" s="1226"/>
      <c r="AF66" s="1226"/>
      <c r="AG66" s="1226"/>
      <c r="AH66" s="1226"/>
      <c r="AI66" s="1226"/>
      <c r="AJ66" s="1226"/>
      <c r="AK66" s="1226"/>
      <c r="AL66" s="1226"/>
      <c r="AM66" s="1226"/>
      <c r="AN66" s="1226"/>
      <c r="AO66" s="1226"/>
      <c r="AP66" s="1226"/>
      <c r="AQ66" s="1226"/>
      <c r="AR66" s="1226"/>
      <c r="AS66" s="1226"/>
      <c r="AT66" s="1226"/>
      <c r="AU66" s="1226"/>
      <c r="AV66" s="1226"/>
      <c r="AW66" s="1226"/>
      <c r="AX66" s="1226"/>
      <c r="AY66" s="1226"/>
      <c r="AZ66" s="1226"/>
      <c r="BA66" s="1226"/>
      <c r="BB66" s="1226"/>
      <c r="BC66" s="1226"/>
      <c r="BD66" s="1226"/>
      <c r="BE66" s="1226"/>
      <c r="BF66" s="1226"/>
      <c r="BG66" s="1226"/>
    </row>
    <row r="67" ht="14.25">
      <c r="B67" s="103" t="s">
        <v>695</v>
      </c>
    </row>
  </sheetData>
  <sheetProtection/>
  <mergeCells count="114">
    <mergeCell ref="F54:AF56"/>
    <mergeCell ref="F60:AF60"/>
    <mergeCell ref="F66:BG66"/>
    <mergeCell ref="AZ48:BG48"/>
    <mergeCell ref="AS49:BD49"/>
    <mergeCell ref="F51:AF51"/>
    <mergeCell ref="AG51:BG51"/>
    <mergeCell ref="F52:AF52"/>
    <mergeCell ref="AG52:BG52"/>
    <mergeCell ref="AG42:AO42"/>
    <mergeCell ref="O43:W43"/>
    <mergeCell ref="AG43:AO43"/>
    <mergeCell ref="AY43:BG43"/>
    <mergeCell ref="B45:C65"/>
    <mergeCell ref="D45:E65"/>
    <mergeCell ref="F47:V47"/>
    <mergeCell ref="X47:AF47"/>
    <mergeCell ref="AG47:BG47"/>
    <mergeCell ref="AG48:AX48"/>
    <mergeCell ref="AY39:BG39"/>
    <mergeCell ref="Z40:AF40"/>
    <mergeCell ref="AG40:AO40"/>
    <mergeCell ref="F41:H41"/>
    <mergeCell ref="O41:W41"/>
    <mergeCell ref="X41:AF41"/>
    <mergeCell ref="AG41:AO41"/>
    <mergeCell ref="AY41:BG41"/>
    <mergeCell ref="Z38:AF38"/>
    <mergeCell ref="AG38:AO38"/>
    <mergeCell ref="AR38:AX38"/>
    <mergeCell ref="O39:W39"/>
    <mergeCell ref="X39:AF39"/>
    <mergeCell ref="AG39:AO39"/>
    <mergeCell ref="AP39:AX39"/>
    <mergeCell ref="F37:H37"/>
    <mergeCell ref="O37:W37"/>
    <mergeCell ref="X37:AF37"/>
    <mergeCell ref="AG37:AO37"/>
    <mergeCell ref="AP37:AX37"/>
    <mergeCell ref="AY37:BG37"/>
    <mergeCell ref="F35:H35"/>
    <mergeCell ref="O35:W35"/>
    <mergeCell ref="AG35:AO35"/>
    <mergeCell ref="AP35:AX35"/>
    <mergeCell ref="AY35:BG35"/>
    <mergeCell ref="Z36:AF36"/>
    <mergeCell ref="AG36:AO36"/>
    <mergeCell ref="AR36:AX36"/>
    <mergeCell ref="F31:H31"/>
    <mergeCell ref="O31:W31"/>
    <mergeCell ref="AG31:AO31"/>
    <mergeCell ref="AP31:AX31"/>
    <mergeCell ref="AY31:BG31"/>
    <mergeCell ref="F33:H33"/>
    <mergeCell ref="O33:W33"/>
    <mergeCell ref="AG33:AO33"/>
    <mergeCell ref="AP33:AX33"/>
    <mergeCell ref="AY33:BG33"/>
    <mergeCell ref="O27:W27"/>
    <mergeCell ref="AG27:AO27"/>
    <mergeCell ref="AP27:AX27"/>
    <mergeCell ref="AY27:BG27"/>
    <mergeCell ref="F29:H29"/>
    <mergeCell ref="O29:W29"/>
    <mergeCell ref="AG29:AO29"/>
    <mergeCell ref="AY29:BG29"/>
    <mergeCell ref="AP23:AX23"/>
    <mergeCell ref="AY23:BG23"/>
    <mergeCell ref="B25:C43"/>
    <mergeCell ref="D25:E43"/>
    <mergeCell ref="F25:N25"/>
    <mergeCell ref="O25:W25"/>
    <mergeCell ref="X25:AF25"/>
    <mergeCell ref="AG25:AO25"/>
    <mergeCell ref="AP25:BG25"/>
    <mergeCell ref="F27:N27"/>
    <mergeCell ref="B20:C23"/>
    <mergeCell ref="D20:E23"/>
    <mergeCell ref="F21:S21"/>
    <mergeCell ref="T21:AF21"/>
    <mergeCell ref="AG21:AT21"/>
    <mergeCell ref="AU21:BG21"/>
    <mergeCell ref="AP22:AX22"/>
    <mergeCell ref="AY22:BG22"/>
    <mergeCell ref="F23:AF23"/>
    <mergeCell ref="AG23:AO23"/>
    <mergeCell ref="F16:Y16"/>
    <mergeCell ref="Z16:AC16"/>
    <mergeCell ref="AD16:AM16"/>
    <mergeCell ref="AN16:BA16"/>
    <mergeCell ref="BD16:BG16"/>
    <mergeCell ref="F18:S18"/>
    <mergeCell ref="T18:AC18"/>
    <mergeCell ref="AD18:BG18"/>
    <mergeCell ref="Z9:AI9"/>
    <mergeCell ref="AJ9:AS9"/>
    <mergeCell ref="AT9:BG9"/>
    <mergeCell ref="B11:C18"/>
    <mergeCell ref="D11:E18"/>
    <mergeCell ref="F12:S12"/>
    <mergeCell ref="T12:BG12"/>
    <mergeCell ref="F14:AL14"/>
    <mergeCell ref="AO14:AS14"/>
    <mergeCell ref="AT14:BG14"/>
    <mergeCell ref="B2:BG2"/>
    <mergeCell ref="B4:C9"/>
    <mergeCell ref="D4:E9"/>
    <mergeCell ref="F5:S5"/>
    <mergeCell ref="T5:BG5"/>
    <mergeCell ref="F7:AL7"/>
    <mergeCell ref="AO7:AS7"/>
    <mergeCell ref="AT7:BG7"/>
    <mergeCell ref="F9:U9"/>
    <mergeCell ref="V9:Y9"/>
  </mergeCells>
  <printOptions/>
  <pageMargins left="0.511811024" right="0.511811024" top="0.787401575" bottom="0.787401575" header="0.31496062" footer="0.31496062"/>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T69"/>
  <sheetViews>
    <sheetView zoomScalePageLayoutView="0" workbookViewId="0" topLeftCell="A1">
      <selection activeCell="A1" sqref="A1"/>
    </sheetView>
  </sheetViews>
  <sheetFormatPr defaultColWidth="4.7109375" defaultRowHeight="15"/>
  <cols>
    <col min="1" max="1" width="5.57421875" style="263" customWidth="1"/>
    <col min="2" max="2" width="10.8515625" style="263" customWidth="1"/>
    <col min="3" max="3" width="6.8515625" style="263" customWidth="1"/>
    <col min="4" max="4" width="2.7109375" style="263" customWidth="1"/>
    <col min="5" max="5" width="5.00390625" style="263" customWidth="1"/>
    <col min="6" max="6" width="4.7109375" style="263" customWidth="1"/>
    <col min="7" max="8" width="5.7109375" style="263" customWidth="1"/>
    <col min="9" max="9" width="5.140625" style="263" customWidth="1"/>
    <col min="10" max="10" width="1.421875" style="263" customWidth="1"/>
    <col min="11" max="11" width="2.421875" style="263" customWidth="1"/>
    <col min="12" max="12" width="2.57421875" style="263" customWidth="1"/>
    <col min="13" max="13" width="2.00390625" style="263" customWidth="1"/>
    <col min="14" max="14" width="6.7109375" style="263" customWidth="1"/>
    <col min="15" max="15" width="6.140625" style="263" customWidth="1"/>
    <col min="16" max="17" width="1.8515625" style="263" customWidth="1"/>
    <col min="18" max="18" width="17.421875" style="263" customWidth="1"/>
    <col min="19" max="19" width="9.28125" style="263" customWidth="1"/>
    <col min="20" max="16384" width="4.7109375" style="263" customWidth="1"/>
  </cols>
  <sheetData>
    <row r="1" spans="1:20" ht="12.75">
      <c r="A1" s="262"/>
      <c r="B1" s="262"/>
      <c r="C1" s="262"/>
      <c r="D1" s="262"/>
      <c r="E1" s="262"/>
      <c r="F1" s="262"/>
      <c r="G1" s="262"/>
      <c r="H1" s="262"/>
      <c r="I1" s="262"/>
      <c r="J1" s="262"/>
      <c r="K1" s="262"/>
      <c r="L1" s="262"/>
      <c r="M1" s="262"/>
      <c r="N1" s="262"/>
      <c r="O1" s="262"/>
      <c r="P1" s="262"/>
      <c r="Q1" s="262"/>
      <c r="R1" s="262"/>
      <c r="T1" s="264"/>
    </row>
    <row r="2" spans="1:20" ht="12.75">
      <c r="A2" s="262"/>
      <c r="B2" s="262"/>
      <c r="C2" s="262"/>
      <c r="D2" s="262"/>
      <c r="E2" s="262"/>
      <c r="F2" s="262"/>
      <c r="G2" s="262"/>
      <c r="H2" s="262"/>
      <c r="I2" s="262"/>
      <c r="J2" s="262"/>
      <c r="K2" s="262"/>
      <c r="L2" s="262"/>
      <c r="M2" s="262"/>
      <c r="N2" s="262"/>
      <c r="O2" s="262"/>
      <c r="P2" s="262"/>
      <c r="Q2" s="262"/>
      <c r="R2" s="262"/>
      <c r="T2" s="264"/>
    </row>
    <row r="3" spans="1:20" ht="12.75">
      <c r="A3" s="262"/>
      <c r="B3" s="262"/>
      <c r="C3" s="262"/>
      <c r="D3" s="262"/>
      <c r="E3" s="262"/>
      <c r="F3" s="265" t="s">
        <v>563</v>
      </c>
      <c r="G3" s="265"/>
      <c r="H3" s="265"/>
      <c r="I3" s="265"/>
      <c r="J3" s="265"/>
      <c r="K3" s="265"/>
      <c r="L3" s="265"/>
      <c r="M3" s="265"/>
      <c r="N3" s="265"/>
      <c r="O3" s="265"/>
      <c r="P3" s="265"/>
      <c r="Q3" s="265"/>
      <c r="R3" s="265"/>
      <c r="T3" s="264"/>
    </row>
    <row r="4" spans="1:20" ht="12.75">
      <c r="A4" s="262"/>
      <c r="B4" s="262"/>
      <c r="C4" s="262"/>
      <c r="D4" s="262"/>
      <c r="E4" s="262"/>
      <c r="F4" s="262"/>
      <c r="G4" s="262"/>
      <c r="H4" s="262"/>
      <c r="I4" s="262"/>
      <c r="J4" s="262"/>
      <c r="K4" s="262"/>
      <c r="L4" s="262"/>
      <c r="M4" s="262"/>
      <c r="N4" s="262"/>
      <c r="O4" s="262"/>
      <c r="P4" s="262"/>
      <c r="Q4" s="262"/>
      <c r="R4" s="262"/>
      <c r="T4" s="264"/>
    </row>
    <row r="5" spans="1:20" ht="12.75">
      <c r="A5" s="262"/>
      <c r="B5" s="266"/>
      <c r="C5" s="266"/>
      <c r="D5" s="266"/>
      <c r="E5" s="266"/>
      <c r="F5" s="266"/>
      <c r="G5" s="266"/>
      <c r="H5" s="266"/>
      <c r="I5" s="266"/>
      <c r="J5" s="266"/>
      <c r="K5" s="266"/>
      <c r="L5" s="266"/>
      <c r="M5" s="266"/>
      <c r="N5" s="266"/>
      <c r="O5" s="266"/>
      <c r="P5" s="266"/>
      <c r="Q5" s="266" t="s">
        <v>564</v>
      </c>
      <c r="R5" s="266"/>
      <c r="T5" s="264"/>
    </row>
    <row r="6" spans="1:20" ht="12.75">
      <c r="A6" s="254"/>
      <c r="B6" s="262"/>
      <c r="C6" s="262"/>
      <c r="D6" s="262"/>
      <c r="E6" s="262"/>
      <c r="F6" s="262"/>
      <c r="G6" s="262"/>
      <c r="H6" s="262"/>
      <c r="I6" s="262"/>
      <c r="J6" s="262"/>
      <c r="K6" s="262"/>
      <c r="L6" s="262"/>
      <c r="M6" s="262"/>
      <c r="N6" s="262"/>
      <c r="O6" s="262"/>
      <c r="P6" s="262"/>
      <c r="Q6" s="267"/>
      <c r="R6" s="268"/>
      <c r="T6" s="264"/>
    </row>
    <row r="7" spans="1:20" ht="12.75">
      <c r="A7" s="253"/>
      <c r="Q7" s="269"/>
      <c r="R7" s="270"/>
      <c r="T7" s="264"/>
    </row>
    <row r="8" ht="12.75">
      <c r="T8" s="264"/>
    </row>
    <row r="9" spans="2:20" ht="12.75">
      <c r="B9" s="271" t="s">
        <v>565</v>
      </c>
      <c r="Q9" s="272" t="s">
        <v>566</v>
      </c>
      <c r="R9" s="273"/>
      <c r="T9" s="264"/>
    </row>
    <row r="10" spans="17:20" ht="12.75">
      <c r="Q10" s="274"/>
      <c r="R10" s="273"/>
      <c r="T10" s="264"/>
    </row>
    <row r="11" spans="2:20" ht="12.75">
      <c r="B11" s="275" t="s">
        <v>3</v>
      </c>
      <c r="C11" s="262"/>
      <c r="D11" s="262"/>
      <c r="E11" s="262"/>
      <c r="F11" s="262"/>
      <c r="G11" s="262"/>
      <c r="H11" s="262"/>
      <c r="I11" s="262"/>
      <c r="J11" s="262"/>
      <c r="K11" s="262"/>
      <c r="L11" s="262"/>
      <c r="M11" s="262"/>
      <c r="N11" s="262"/>
      <c r="O11" s="276"/>
      <c r="Q11" s="274"/>
      <c r="R11" s="273"/>
      <c r="T11" s="264"/>
    </row>
    <row r="12" spans="1:20" ht="12.75">
      <c r="A12" s="253"/>
      <c r="B12" s="277" t="str">
        <f>'Cad. Emp'!R7</f>
        <v>AUDITEC CONTABILIDADE LTDA</v>
      </c>
      <c r="C12" s="278"/>
      <c r="D12" s="278"/>
      <c r="E12" s="278"/>
      <c r="F12" s="278"/>
      <c r="G12" s="278"/>
      <c r="H12" s="278"/>
      <c r="I12" s="278"/>
      <c r="J12" s="278"/>
      <c r="K12" s="278"/>
      <c r="L12" s="278"/>
      <c r="M12" s="278"/>
      <c r="N12" s="278"/>
      <c r="O12" s="279"/>
      <c r="Q12" s="274"/>
      <c r="R12" s="273"/>
      <c r="T12" s="264"/>
    </row>
    <row r="13" spans="17:20" ht="12.75">
      <c r="Q13" s="274"/>
      <c r="R13" s="273"/>
      <c r="T13" s="264"/>
    </row>
    <row r="14" spans="2:20" ht="12.75">
      <c r="B14" s="280" t="s">
        <v>567</v>
      </c>
      <c r="C14" s="254"/>
      <c r="D14" s="254"/>
      <c r="E14" s="281"/>
      <c r="F14" s="280" t="s">
        <v>568</v>
      </c>
      <c r="G14" s="254"/>
      <c r="H14" s="254"/>
      <c r="I14" s="254"/>
      <c r="J14" s="254"/>
      <c r="K14" s="254"/>
      <c r="L14" s="254"/>
      <c r="M14" s="254"/>
      <c r="N14" s="254"/>
      <c r="O14" s="281"/>
      <c r="Q14" s="274"/>
      <c r="R14" s="273"/>
      <c r="T14" s="264"/>
    </row>
    <row r="15" spans="1:20" ht="12.75">
      <c r="A15" s="253"/>
      <c r="B15" s="277" t="str">
        <f>'Cad. Emp'!D7</f>
        <v>10.495.495/0001-20</v>
      </c>
      <c r="C15" s="278"/>
      <c r="D15" s="278"/>
      <c r="E15" s="279"/>
      <c r="F15" s="282" t="str">
        <f>'Cad. Emp'!D13</f>
        <v>JOSE CARLOS VASCONCELOS LUCENA</v>
      </c>
      <c r="G15" s="223"/>
      <c r="H15" s="223"/>
      <c r="I15" s="223"/>
      <c r="J15" s="224"/>
      <c r="K15" s="283" t="str">
        <f>'Cad. Emp'!D15</f>
        <v>99 - 35246165</v>
      </c>
      <c r="L15" s="284"/>
      <c r="M15" s="284"/>
      <c r="N15" s="284"/>
      <c r="O15" s="285"/>
      <c r="Q15" s="274"/>
      <c r="R15" s="273"/>
      <c r="T15" s="264"/>
    </row>
    <row r="16" spans="17:20" ht="12.75">
      <c r="Q16" s="274"/>
      <c r="R16" s="273"/>
      <c r="T16" s="264"/>
    </row>
    <row r="17" spans="2:20" ht="12.75">
      <c r="B17" s="280" t="s">
        <v>569</v>
      </c>
      <c r="C17" s="254"/>
      <c r="D17" s="254"/>
      <c r="E17" s="254"/>
      <c r="F17" s="254"/>
      <c r="G17" s="254"/>
      <c r="H17" s="254"/>
      <c r="I17" s="254"/>
      <c r="J17" s="254"/>
      <c r="K17" s="254"/>
      <c r="L17" s="254"/>
      <c r="M17" s="254"/>
      <c r="N17" s="254"/>
      <c r="O17" s="281"/>
      <c r="Q17" s="274"/>
      <c r="R17" s="273"/>
      <c r="T17" s="264"/>
    </row>
    <row r="18" spans="1:20" ht="12.75">
      <c r="A18" s="253"/>
      <c r="B18" s="286" t="str">
        <f>'Cad. Emp'!D9</f>
        <v>Rua Luis Domingues, 1°Andar, Sala 02 e 03</v>
      </c>
      <c r="C18" s="287"/>
      <c r="D18" s="287"/>
      <c r="E18" s="287"/>
      <c r="F18" s="287"/>
      <c r="G18" s="287"/>
      <c r="H18" s="287"/>
      <c r="I18" s="287"/>
      <c r="J18" s="287"/>
      <c r="K18" s="287"/>
      <c r="L18" s="288" t="s">
        <v>9</v>
      </c>
      <c r="M18" s="289"/>
      <c r="N18" s="287">
        <f>'Cad. Emp'!AM9</f>
        <v>2000</v>
      </c>
      <c r="O18" s="290"/>
      <c r="Q18" s="291"/>
      <c r="R18" s="292"/>
      <c r="T18" s="264"/>
    </row>
    <row r="19" ht="12.75">
      <c r="T19" s="264"/>
    </row>
    <row r="20" spans="2:20" ht="12.75">
      <c r="B20" s="280" t="s">
        <v>570</v>
      </c>
      <c r="C20" s="254"/>
      <c r="D20" s="254"/>
      <c r="E20" s="281"/>
      <c r="F20" s="280" t="s">
        <v>571</v>
      </c>
      <c r="G20" s="254"/>
      <c r="H20" s="254"/>
      <c r="I20" s="254"/>
      <c r="J20" s="254"/>
      <c r="K20" s="254"/>
      <c r="L20" s="254"/>
      <c r="M20" s="254"/>
      <c r="N20" s="281"/>
      <c r="O20" s="293" t="s">
        <v>572</v>
      </c>
      <c r="P20" s="253"/>
      <c r="Q20" s="280" t="s">
        <v>573</v>
      </c>
      <c r="R20" s="281"/>
      <c r="T20" s="264"/>
    </row>
    <row r="21" spans="1:20" ht="12.75">
      <c r="A21" s="253"/>
      <c r="B21" s="277" t="str">
        <f>'Cad. Emp'!AR9</f>
        <v>Centro</v>
      </c>
      <c r="C21" s="278"/>
      <c r="D21" s="278"/>
      <c r="E21" s="279"/>
      <c r="F21" s="277" t="str">
        <f>'Cad. Emp'!D11</f>
        <v>Imperatriz</v>
      </c>
      <c r="G21" s="278"/>
      <c r="H21" s="278"/>
      <c r="I21" s="278"/>
      <c r="J21" s="278"/>
      <c r="K21" s="278"/>
      <c r="L21" s="278"/>
      <c r="M21" s="278"/>
      <c r="N21" s="279"/>
      <c r="O21" s="294" t="str">
        <f>'Cad. Emp'!V11</f>
        <v>MA</v>
      </c>
      <c r="P21" s="295"/>
      <c r="Q21" s="283" t="str">
        <f>'Cad. Emp'!Z11</f>
        <v>65901-430</v>
      </c>
      <c r="R21" s="285"/>
      <c r="T21" s="264"/>
    </row>
    <row r="22" ht="12.75">
      <c r="T22" s="264"/>
    </row>
    <row r="23" spans="2:20" ht="12.75">
      <c r="B23" s="280" t="s">
        <v>574</v>
      </c>
      <c r="C23" s="254"/>
      <c r="D23" s="254"/>
      <c r="E23" s="281"/>
      <c r="F23" s="280" t="s">
        <v>575</v>
      </c>
      <c r="G23" s="254"/>
      <c r="H23" s="254"/>
      <c r="I23" s="254"/>
      <c r="J23" s="254"/>
      <c r="K23" s="254"/>
      <c r="L23" s="254"/>
      <c r="M23" s="254"/>
      <c r="N23" s="254"/>
      <c r="O23" s="254"/>
      <c r="P23" s="254"/>
      <c r="Q23" s="254"/>
      <c r="R23" s="281"/>
      <c r="T23" s="264"/>
    </row>
    <row r="24" spans="1:20" ht="12.75">
      <c r="A24" s="253"/>
      <c r="B24" s="296"/>
      <c r="C24" s="297"/>
      <c r="D24" s="297"/>
      <c r="E24" s="298"/>
      <c r="F24" s="299"/>
      <c r="G24" s="300"/>
      <c r="H24" s="300"/>
      <c r="I24" s="300"/>
      <c r="J24" s="300"/>
      <c r="K24" s="300"/>
      <c r="L24" s="300"/>
      <c r="M24" s="300"/>
      <c r="N24" s="300"/>
      <c r="O24" s="300"/>
      <c r="P24" s="300"/>
      <c r="Q24" s="300"/>
      <c r="R24" s="301"/>
      <c r="T24" s="264"/>
    </row>
    <row r="25" ht="12.75">
      <c r="T25" s="264"/>
    </row>
    <row r="26" spans="2:20" ht="12.75">
      <c r="B26" s="302" t="s">
        <v>576</v>
      </c>
      <c r="C26" s="303" t="s">
        <v>577</v>
      </c>
      <c r="D26" s="304"/>
      <c r="E26" s="303" t="s">
        <v>578</v>
      </c>
      <c r="F26" s="305"/>
      <c r="G26" s="304"/>
      <c r="H26" s="306"/>
      <c r="I26" s="306"/>
      <c r="J26" s="306"/>
      <c r="K26" s="306"/>
      <c r="L26" s="306"/>
      <c r="M26" s="306"/>
      <c r="N26" s="306"/>
      <c r="O26" s="306"/>
      <c r="P26" s="306"/>
      <c r="Q26" s="306"/>
      <c r="R26" s="306"/>
      <c r="T26" s="264"/>
    </row>
    <row r="27" spans="1:20" ht="12.75">
      <c r="A27" s="253"/>
      <c r="B27" s="294">
        <f>'Cad. Emp'!D17</f>
        <v>515</v>
      </c>
      <c r="C27" s="283">
        <f>'Cad. Emp'!X17</f>
        <v>1</v>
      </c>
      <c r="D27" s="285"/>
      <c r="E27" s="283" t="str">
        <f>'Cad. Emp'!AI11</f>
        <v>69.206-01</v>
      </c>
      <c r="F27" s="284"/>
      <c r="G27" s="285"/>
      <c r="T27" s="264"/>
    </row>
    <row r="28" ht="12.75">
      <c r="T28" s="264"/>
    </row>
    <row r="29" spans="2:20" ht="12.75">
      <c r="B29" s="271" t="s">
        <v>579</v>
      </c>
      <c r="T29" s="264"/>
    </row>
    <row r="30" ht="12.75">
      <c r="T30" s="264"/>
    </row>
    <row r="31" spans="2:20" ht="12.75">
      <c r="B31" s="303" t="s">
        <v>580</v>
      </c>
      <c r="C31" s="305"/>
      <c r="D31" s="305"/>
      <c r="E31" s="305"/>
      <c r="F31" s="305"/>
      <c r="G31" s="305"/>
      <c r="H31" s="305"/>
      <c r="I31" s="305"/>
      <c r="J31" s="305"/>
      <c r="K31" s="305"/>
      <c r="L31" s="305"/>
      <c r="M31" s="305"/>
      <c r="N31" s="305"/>
      <c r="O31" s="305"/>
      <c r="P31" s="305"/>
      <c r="Q31" s="305"/>
      <c r="R31" s="304"/>
      <c r="T31" s="264"/>
    </row>
    <row r="32" spans="1:20" ht="12.75">
      <c r="A32" s="253"/>
      <c r="B32" s="277">
        <f>FCE!M7</f>
        <v>0</v>
      </c>
      <c r="C32" s="278"/>
      <c r="D32" s="278"/>
      <c r="E32" s="278"/>
      <c r="F32" s="278"/>
      <c r="G32" s="278"/>
      <c r="H32" s="278"/>
      <c r="I32" s="278"/>
      <c r="J32" s="278"/>
      <c r="K32" s="278"/>
      <c r="L32" s="278"/>
      <c r="M32" s="278"/>
      <c r="N32" s="278"/>
      <c r="O32" s="278"/>
      <c r="P32" s="278"/>
      <c r="Q32" s="278"/>
      <c r="R32" s="279"/>
      <c r="T32" s="264"/>
    </row>
    <row r="33" ht="12.75">
      <c r="T33" s="264"/>
    </row>
    <row r="34" spans="2:20" ht="12.75">
      <c r="B34" s="307" t="s">
        <v>581</v>
      </c>
      <c r="C34" s="308"/>
      <c r="D34" s="307" t="s">
        <v>582</v>
      </c>
      <c r="E34" s="309"/>
      <c r="F34" s="309"/>
      <c r="G34" s="310" t="s">
        <v>583</v>
      </c>
      <c r="H34" s="311" t="s">
        <v>584</v>
      </c>
      <c r="I34" s="312"/>
      <c r="J34" s="309" t="s">
        <v>585</v>
      </c>
      <c r="K34" s="308"/>
      <c r="L34" s="309" t="s">
        <v>586</v>
      </c>
      <c r="M34" s="309"/>
      <c r="N34" s="308"/>
      <c r="O34" s="313" t="s">
        <v>587</v>
      </c>
      <c r="P34" s="314"/>
      <c r="Q34" s="315" t="s">
        <v>588</v>
      </c>
      <c r="R34" s="316"/>
      <c r="T34" s="264"/>
    </row>
    <row r="35" spans="1:20" ht="12.75">
      <c r="A35" s="317"/>
      <c r="B35" s="318">
        <f>FCE!F18</f>
        <v>0</v>
      </c>
      <c r="C35" s="319"/>
      <c r="D35" s="1317">
        <f>FCE!L44</f>
        <v>0</v>
      </c>
      <c r="E35" s="321"/>
      <c r="F35" s="322"/>
      <c r="G35" s="323"/>
      <c r="H35" s="320">
        <f>RCT!AU21</f>
        <v>38778</v>
      </c>
      <c r="I35" s="322"/>
      <c r="J35" s="318"/>
      <c r="K35" s="319"/>
      <c r="L35" s="320">
        <f>RCT!AG21</f>
        <v>38749</v>
      </c>
      <c r="M35" s="321"/>
      <c r="N35" s="322"/>
      <c r="O35" s="324" t="s">
        <v>589</v>
      </c>
      <c r="P35" s="325"/>
      <c r="Q35" s="326" t="s">
        <v>590</v>
      </c>
      <c r="R35" s="327"/>
      <c r="T35" s="264"/>
    </row>
    <row r="36" spans="1:20" ht="12.75">
      <c r="A36" s="317"/>
      <c r="B36" s="328"/>
      <c r="C36" s="329"/>
      <c r="D36" s="330"/>
      <c r="E36" s="331"/>
      <c r="F36" s="332"/>
      <c r="G36" s="333"/>
      <c r="H36" s="330"/>
      <c r="I36" s="332"/>
      <c r="J36" s="328"/>
      <c r="K36" s="329"/>
      <c r="L36" s="330"/>
      <c r="M36" s="331"/>
      <c r="N36" s="332"/>
      <c r="O36" s="334"/>
      <c r="P36" s="334"/>
      <c r="Q36" s="335"/>
      <c r="R36" s="336"/>
      <c r="T36" s="264"/>
    </row>
    <row r="37" ht="12.75">
      <c r="T37" s="264"/>
    </row>
    <row r="38" spans="2:20" ht="12.75">
      <c r="B38" s="303" t="s">
        <v>591</v>
      </c>
      <c r="C38" s="304"/>
      <c r="D38" s="303" t="s">
        <v>592</v>
      </c>
      <c r="E38" s="305"/>
      <c r="F38" s="305"/>
      <c r="G38" s="305"/>
      <c r="H38" s="305"/>
      <c r="I38" s="304"/>
      <c r="J38" s="303" t="s">
        <v>593</v>
      </c>
      <c r="K38" s="305"/>
      <c r="L38" s="305"/>
      <c r="M38" s="305"/>
      <c r="N38" s="304"/>
      <c r="O38" s="337" t="s">
        <v>594</v>
      </c>
      <c r="P38" s="306"/>
      <c r="Q38" s="306"/>
      <c r="R38" s="306"/>
      <c r="T38" s="264"/>
    </row>
    <row r="39" spans="1:20" ht="12.75">
      <c r="A39" s="253"/>
      <c r="B39" s="338"/>
      <c r="C39" s="285"/>
      <c r="D39" s="338"/>
      <c r="E39" s="284"/>
      <c r="F39" s="284"/>
      <c r="G39" s="284"/>
      <c r="H39" s="284"/>
      <c r="I39" s="285"/>
      <c r="J39" s="338">
        <f>FCE!L44</f>
        <v>0</v>
      </c>
      <c r="K39" s="339"/>
      <c r="L39" s="339"/>
      <c r="M39" s="339"/>
      <c r="N39" s="340"/>
      <c r="O39" s="306" t="s">
        <v>595</v>
      </c>
      <c r="P39" s="306"/>
      <c r="Q39" s="306"/>
      <c r="R39" s="306"/>
      <c r="T39" s="264"/>
    </row>
    <row r="40" spans="1:20" ht="12.75">
      <c r="A40" s="253"/>
      <c r="T40" s="264"/>
    </row>
    <row r="41" spans="2:20" ht="12.75">
      <c r="B41" s="271" t="s">
        <v>596</v>
      </c>
      <c r="T41" s="264"/>
    </row>
    <row r="42" ht="12.75">
      <c r="T42" s="264"/>
    </row>
    <row r="43" spans="2:20" ht="12.75">
      <c r="B43" s="341" t="s">
        <v>597</v>
      </c>
      <c r="C43" s="342"/>
      <c r="D43" s="341" t="s">
        <v>598</v>
      </c>
      <c r="E43" s="343"/>
      <c r="F43" s="343"/>
      <c r="G43" s="342"/>
      <c r="H43" s="343" t="s">
        <v>599</v>
      </c>
      <c r="I43" s="343"/>
      <c r="J43" s="343"/>
      <c r="K43" s="343"/>
      <c r="L43" s="342"/>
      <c r="M43" s="343" t="s">
        <v>600</v>
      </c>
      <c r="N43" s="343"/>
      <c r="O43" s="343"/>
      <c r="P43" s="343"/>
      <c r="Q43" s="342"/>
      <c r="R43" s="344" t="s">
        <v>601</v>
      </c>
      <c r="T43" s="264"/>
    </row>
    <row r="44" spans="1:20" ht="12.75">
      <c r="A44" s="253"/>
      <c r="B44" s="345">
        <v>1</v>
      </c>
      <c r="C44" s="346"/>
      <c r="D44" s="347">
        <f>RCT!O29</f>
        <v>275</v>
      </c>
      <c r="E44" s="348"/>
      <c r="F44" s="348"/>
      <c r="G44" s="349"/>
      <c r="H44" s="345">
        <f>RCT!O27</f>
        <v>330</v>
      </c>
      <c r="I44" s="350"/>
      <c r="J44" s="350"/>
      <c r="K44" s="350"/>
      <c r="L44" s="346"/>
      <c r="M44" s="345">
        <v>684.52</v>
      </c>
      <c r="N44" s="350"/>
      <c r="O44" s="350"/>
      <c r="P44" s="350"/>
      <c r="Q44" s="346"/>
      <c r="R44" s="351">
        <f>SUM(B44:Q44)</f>
        <v>1290.52</v>
      </c>
      <c r="T44" s="264"/>
    </row>
    <row r="45" ht="12.75">
      <c r="T45" s="264"/>
    </row>
    <row r="46" spans="2:20" ht="12.75">
      <c r="B46" s="352" t="s">
        <v>602</v>
      </c>
      <c r="C46" s="353"/>
      <c r="D46" s="353"/>
      <c r="E46" s="353"/>
      <c r="F46" s="353"/>
      <c r="G46" s="353"/>
      <c r="H46" s="353"/>
      <c r="I46" s="353"/>
      <c r="J46" s="353"/>
      <c r="K46" s="353"/>
      <c r="L46" s="353"/>
      <c r="M46" s="353"/>
      <c r="N46" s="353"/>
      <c r="O46" s="353"/>
      <c r="P46" s="353"/>
      <c r="Q46" s="353"/>
      <c r="R46" s="354"/>
      <c r="T46" s="264"/>
    </row>
    <row r="47" spans="2:20" ht="12.75">
      <c r="B47" s="355"/>
      <c r="C47" s="356"/>
      <c r="D47" s="356"/>
      <c r="E47" s="356"/>
      <c r="F47" s="356"/>
      <c r="G47" s="356"/>
      <c r="H47" s="356"/>
      <c r="I47" s="356"/>
      <c r="J47" s="356"/>
      <c r="K47" s="356"/>
      <c r="L47" s="356"/>
      <c r="M47" s="356"/>
      <c r="N47" s="356"/>
      <c r="O47" s="356"/>
      <c r="P47" s="356"/>
      <c r="Q47" s="356"/>
      <c r="R47" s="357"/>
      <c r="T47" s="264"/>
    </row>
    <row r="48" spans="2:20" ht="12.75">
      <c r="B48" s="358"/>
      <c r="C48" s="358"/>
      <c r="D48" s="358"/>
      <c r="E48" s="358"/>
      <c r="F48" s="358"/>
      <c r="G48" s="358"/>
      <c r="H48" s="358"/>
      <c r="I48" s="358"/>
      <c r="J48" s="358"/>
      <c r="K48" s="358"/>
      <c r="L48" s="358"/>
      <c r="M48" s="358"/>
      <c r="N48" s="358"/>
      <c r="O48" s="358"/>
      <c r="P48" s="358"/>
      <c r="Q48" s="358"/>
      <c r="R48" s="358"/>
      <c r="T48" s="264"/>
    </row>
    <row r="49" spans="2:20" ht="12.75">
      <c r="B49" s="359" t="s">
        <v>603</v>
      </c>
      <c r="C49" s="359"/>
      <c r="D49" s="358"/>
      <c r="E49" s="358"/>
      <c r="F49" s="358"/>
      <c r="G49" s="358"/>
      <c r="H49" s="358"/>
      <c r="I49" s="358"/>
      <c r="J49" s="358"/>
      <c r="K49" s="358"/>
      <c r="L49" s="358"/>
      <c r="M49" s="358"/>
      <c r="N49" s="358"/>
      <c r="O49" s="358"/>
      <c r="P49" s="358"/>
      <c r="Q49" s="358"/>
      <c r="R49" s="358"/>
      <c r="T49" s="264"/>
    </row>
    <row r="50" spans="1:20" ht="12.75">
      <c r="A50" s="360"/>
      <c r="B50" s="262"/>
      <c r="C50" s="262"/>
      <c r="T50" s="264"/>
    </row>
    <row r="51" spans="2:20" ht="12.75">
      <c r="B51" s="303" t="s">
        <v>604</v>
      </c>
      <c r="C51" s="304"/>
      <c r="D51" s="303" t="s">
        <v>605</v>
      </c>
      <c r="E51" s="305"/>
      <c r="F51" s="305"/>
      <c r="G51" s="304"/>
      <c r="H51" s="303" t="s">
        <v>606</v>
      </c>
      <c r="I51" s="305"/>
      <c r="J51" s="305"/>
      <c r="K51" s="305"/>
      <c r="L51" s="304"/>
      <c r="M51" s="303" t="s">
        <v>607</v>
      </c>
      <c r="N51" s="305"/>
      <c r="O51" s="305"/>
      <c r="P51" s="305"/>
      <c r="Q51" s="304"/>
      <c r="R51" s="344" t="s">
        <v>608</v>
      </c>
      <c r="T51" s="264"/>
    </row>
    <row r="52" spans="1:20" ht="12.75">
      <c r="A52" s="253"/>
      <c r="B52" s="361">
        <v>1</v>
      </c>
      <c r="C52" s="362"/>
      <c r="D52" s="361">
        <f>D44*8%</f>
        <v>22</v>
      </c>
      <c r="E52" s="363"/>
      <c r="F52" s="363"/>
      <c r="G52" s="362"/>
      <c r="H52" s="361">
        <f>H44*8%</f>
        <v>26.400000000000002</v>
      </c>
      <c r="I52" s="363"/>
      <c r="J52" s="363"/>
      <c r="K52" s="363"/>
      <c r="L52" s="362"/>
      <c r="M52" s="361">
        <f>M44/2</f>
        <v>342.26</v>
      </c>
      <c r="N52" s="363"/>
      <c r="O52" s="363"/>
      <c r="P52" s="363"/>
      <c r="Q52" s="362"/>
      <c r="R52" s="351">
        <f>SUM(B52:Q52)</f>
        <v>391.65999999999997</v>
      </c>
      <c r="T52" s="264"/>
    </row>
    <row r="53" ht="12.75">
      <c r="T53" s="264"/>
    </row>
    <row r="54" ht="12.75">
      <c r="T54" s="264"/>
    </row>
    <row r="55" ht="12.75">
      <c r="T55" s="264"/>
    </row>
    <row r="56" spans="2:20" ht="12.75">
      <c r="B56" s="364">
        <f>FCE!C51</f>
        <v>0</v>
      </c>
      <c r="C56" s="364"/>
      <c r="D56" s="364"/>
      <c r="E56" s="364"/>
      <c r="F56" s="365">
        <f>RCT!AU21</f>
        <v>38778</v>
      </c>
      <c r="G56" s="365"/>
      <c r="H56" s="365"/>
      <c r="T56" s="264"/>
    </row>
    <row r="57" spans="2:20" ht="12.75">
      <c r="B57" s="366" t="s">
        <v>558</v>
      </c>
      <c r="J57" s="367"/>
      <c r="K57" s="367"/>
      <c r="L57" s="367"/>
      <c r="M57" s="367"/>
      <c r="N57" s="367"/>
      <c r="O57" s="367"/>
      <c r="P57" s="367"/>
      <c r="Q57" s="367"/>
      <c r="R57" s="367"/>
      <c r="T57" s="264"/>
    </row>
    <row r="58" spans="10:20" ht="12.75">
      <c r="J58" s="264"/>
      <c r="K58" s="262"/>
      <c r="L58" s="262"/>
      <c r="M58" s="262"/>
      <c r="N58" s="262"/>
      <c r="O58" s="262"/>
      <c r="P58" s="262"/>
      <c r="Q58" s="262"/>
      <c r="R58" s="276"/>
      <c r="T58" s="264"/>
    </row>
    <row r="59" spans="10:20" ht="12.75">
      <c r="J59" s="264"/>
      <c r="K59" s="262"/>
      <c r="L59" s="262"/>
      <c r="M59" s="262"/>
      <c r="N59" s="262"/>
      <c r="O59" s="262"/>
      <c r="P59" s="262"/>
      <c r="Q59" s="262"/>
      <c r="R59" s="276"/>
      <c r="T59" s="264"/>
    </row>
    <row r="60" spans="2:20" ht="12.75">
      <c r="B60" s="367"/>
      <c r="C60" s="367"/>
      <c r="D60" s="367"/>
      <c r="E60" s="367"/>
      <c r="F60" s="367"/>
      <c r="G60" s="367"/>
      <c r="H60" s="367"/>
      <c r="J60" s="264"/>
      <c r="K60" s="262"/>
      <c r="L60" s="262"/>
      <c r="M60" s="262"/>
      <c r="N60" s="262"/>
      <c r="O60" s="262"/>
      <c r="P60" s="262"/>
      <c r="Q60" s="262"/>
      <c r="R60" s="276"/>
      <c r="T60" s="264"/>
    </row>
    <row r="61" spans="2:20" ht="12.75">
      <c r="B61" s="366" t="s">
        <v>609</v>
      </c>
      <c r="J61" s="264"/>
      <c r="K61" s="262"/>
      <c r="L61" s="262"/>
      <c r="M61" s="262"/>
      <c r="N61" s="262"/>
      <c r="O61" s="262"/>
      <c r="P61" s="262"/>
      <c r="Q61" s="262"/>
      <c r="R61" s="276"/>
      <c r="T61" s="264"/>
    </row>
    <row r="62" spans="10:20" ht="12.75">
      <c r="J62" s="264"/>
      <c r="K62" s="262"/>
      <c r="L62" s="262"/>
      <c r="M62" s="262"/>
      <c r="N62" s="262"/>
      <c r="O62" s="262"/>
      <c r="P62" s="262"/>
      <c r="Q62" s="262"/>
      <c r="R62" s="276"/>
      <c r="T62" s="264"/>
    </row>
    <row r="63" ht="12.75">
      <c r="T63" s="264"/>
    </row>
    <row r="64" ht="12.75">
      <c r="T64" s="264"/>
    </row>
    <row r="65" spans="1:20" ht="12.75">
      <c r="A65" s="253"/>
      <c r="B65" s="103" t="s">
        <v>695</v>
      </c>
      <c r="T65" s="264"/>
    </row>
    <row r="66" ht="12.75">
      <c r="T66" s="264"/>
    </row>
    <row r="67" ht="12.75">
      <c r="T67" s="264"/>
    </row>
    <row r="68" ht="12.75">
      <c r="T68" s="264"/>
    </row>
    <row r="69" spans="1:20" ht="12.75">
      <c r="A69" s="367"/>
      <c r="B69" s="367"/>
      <c r="C69" s="367"/>
      <c r="D69" s="367"/>
      <c r="E69" s="367"/>
      <c r="F69" s="367"/>
      <c r="G69" s="367"/>
      <c r="H69" s="367"/>
      <c r="I69" s="367"/>
      <c r="J69" s="367"/>
      <c r="K69" s="367"/>
      <c r="L69" s="367"/>
      <c r="M69" s="367"/>
      <c r="N69" s="367"/>
      <c r="O69" s="367"/>
      <c r="P69" s="367"/>
      <c r="Q69" s="367"/>
      <c r="R69" s="367"/>
      <c r="S69" s="368"/>
      <c r="T69" s="264"/>
    </row>
  </sheetData>
  <sheetProtection/>
  <mergeCells count="44">
    <mergeCell ref="B52:C52"/>
    <mergeCell ref="D52:G52"/>
    <mergeCell ref="H52:L52"/>
    <mergeCell ref="M52:Q52"/>
    <mergeCell ref="B56:E56"/>
    <mergeCell ref="F56:H56"/>
    <mergeCell ref="B44:C44"/>
    <mergeCell ref="D44:G44"/>
    <mergeCell ref="H44:L44"/>
    <mergeCell ref="M44:Q44"/>
    <mergeCell ref="B46:R47"/>
    <mergeCell ref="B49:C49"/>
    <mergeCell ref="L35:N36"/>
    <mergeCell ref="O35:P35"/>
    <mergeCell ref="Q35:R35"/>
    <mergeCell ref="Q36:R36"/>
    <mergeCell ref="B39:C39"/>
    <mergeCell ref="D39:I39"/>
    <mergeCell ref="J39:N39"/>
    <mergeCell ref="A35:A36"/>
    <mergeCell ref="B35:C36"/>
    <mergeCell ref="D35:F36"/>
    <mergeCell ref="G35:G36"/>
    <mergeCell ref="H35:I36"/>
    <mergeCell ref="J35:K36"/>
    <mergeCell ref="C27:D27"/>
    <mergeCell ref="E27:G27"/>
    <mergeCell ref="B32:R32"/>
    <mergeCell ref="H34:I34"/>
    <mergeCell ref="O34:P34"/>
    <mergeCell ref="Q34:R34"/>
    <mergeCell ref="B18:K18"/>
    <mergeCell ref="N18:O18"/>
    <mergeCell ref="B21:E21"/>
    <mergeCell ref="F21:N21"/>
    <mergeCell ref="Q21:R21"/>
    <mergeCell ref="B24:E24"/>
    <mergeCell ref="F24:R24"/>
    <mergeCell ref="F3:R3"/>
    <mergeCell ref="Q6:R7"/>
    <mergeCell ref="B12:O12"/>
    <mergeCell ref="B15:E15"/>
    <mergeCell ref="F15:J15"/>
    <mergeCell ref="K15:O15"/>
  </mergeCells>
  <printOptions/>
  <pageMargins left="0.511811024" right="0.511811024" top="0.787401575" bottom="0.787401575" header="0.31496062" footer="0.31496062"/>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DK125"/>
  <sheetViews>
    <sheetView zoomScalePageLayoutView="0" workbookViewId="0" topLeftCell="A1">
      <selection activeCell="A1" sqref="A1"/>
    </sheetView>
  </sheetViews>
  <sheetFormatPr defaultColWidth="1.7109375" defaultRowHeight="15"/>
  <cols>
    <col min="1" max="16384" width="1.7109375" style="1291" customWidth="1"/>
  </cols>
  <sheetData>
    <row r="1" spans="26:32" ht="14.25">
      <c r="Z1" s="1292"/>
      <c r="AA1" s="1292"/>
      <c r="AB1" s="1292"/>
      <c r="AC1" s="1292"/>
      <c r="AD1" s="1292"/>
      <c r="AE1" s="1292"/>
      <c r="AF1" s="1292"/>
    </row>
    <row r="2" spans="26:32" ht="14.25">
      <c r="Z2" s="1292"/>
      <c r="AA2" s="1292"/>
      <c r="AB2" s="1292"/>
      <c r="AC2" s="1292"/>
      <c r="AD2" s="1292"/>
      <c r="AE2" s="1292"/>
      <c r="AF2" s="1292"/>
    </row>
    <row r="3" spans="26:32" ht="14.25">
      <c r="Z3" s="1292"/>
      <c r="AA3" s="1292"/>
      <c r="AB3" s="1292"/>
      <c r="AC3" s="1292"/>
      <c r="AD3" s="1292"/>
      <c r="AE3" s="1292"/>
      <c r="AF3" s="1292"/>
    </row>
    <row r="4" spans="2:56" ht="14.25">
      <c r="B4" s="1293" t="s">
        <v>610</v>
      </c>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3"/>
      <c r="AM4" s="1293"/>
      <c r="AN4" s="1293"/>
      <c r="AO4" s="1293"/>
      <c r="AP4" s="1293"/>
      <c r="AQ4" s="1293"/>
      <c r="AR4" s="1293"/>
      <c r="AS4" s="1293"/>
      <c r="AT4" s="1293"/>
      <c r="AU4" s="1293"/>
      <c r="AV4" s="1293"/>
      <c r="AW4" s="1293"/>
      <c r="AX4" s="1293"/>
      <c r="AY4" s="1293"/>
      <c r="AZ4" s="1293"/>
      <c r="BA4" s="1293"/>
      <c r="BB4" s="1293"/>
      <c r="BC4" s="1293"/>
      <c r="BD4" s="1293"/>
    </row>
    <row r="5" spans="2:56" ht="15.75">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row>
    <row r="6" spans="2:56" s="533" customFormat="1" ht="14.25">
      <c r="B6" s="370" t="s">
        <v>611</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371"/>
    </row>
    <row r="7" spans="2:115" s="32" customFormat="1" ht="12.75">
      <c r="B7" s="372" t="s">
        <v>612</v>
      </c>
      <c r="C7" s="373"/>
      <c r="D7" s="373"/>
      <c r="E7" s="373"/>
      <c r="F7" s="373"/>
      <c r="G7" s="373"/>
      <c r="H7" s="373"/>
      <c r="I7" s="374"/>
      <c r="J7" s="374"/>
      <c r="K7" s="374"/>
      <c r="L7" s="374"/>
      <c r="M7" s="374"/>
      <c r="N7" s="374"/>
      <c r="O7" s="106" t="s">
        <v>613</v>
      </c>
      <c r="P7" s="108"/>
      <c r="Q7" s="108"/>
      <c r="R7" s="56"/>
      <c r="S7" s="56"/>
      <c r="T7" s="108"/>
      <c r="U7" s="108"/>
      <c r="V7" s="108"/>
      <c r="W7" s="108"/>
      <c r="X7" s="108"/>
      <c r="Y7" s="108"/>
      <c r="Z7" s="108"/>
      <c r="AA7" s="108"/>
      <c r="AB7" s="108"/>
      <c r="AC7" s="108"/>
      <c r="AD7" s="108"/>
      <c r="AE7" s="108"/>
      <c r="AF7" s="108"/>
      <c r="AG7" s="108"/>
      <c r="AH7" s="108"/>
      <c r="AI7" s="108"/>
      <c r="AJ7" s="108"/>
      <c r="AK7" s="108"/>
      <c r="AL7" s="108"/>
      <c r="AM7" s="108"/>
      <c r="AN7" s="108"/>
      <c r="AO7" s="108"/>
      <c r="AP7" s="107"/>
      <c r="AQ7" s="107"/>
      <c r="AR7" s="107"/>
      <c r="AS7" s="56"/>
      <c r="AT7" s="107"/>
      <c r="AU7" s="107"/>
      <c r="AV7" s="109"/>
      <c r="AW7" s="375" t="s">
        <v>614</v>
      </c>
      <c r="AX7" s="374"/>
      <c r="AY7" s="374"/>
      <c r="AZ7" s="374"/>
      <c r="BA7" s="374"/>
      <c r="BB7" s="374"/>
      <c r="BC7" s="374"/>
      <c r="BD7" s="376"/>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row>
    <row r="8" spans="1:115" s="32" customFormat="1" ht="12.75">
      <c r="A8" s="35"/>
      <c r="B8" s="377" t="str">
        <f>'Cad. Emp'!D7</f>
        <v>10.495.495/0001-20</v>
      </c>
      <c r="C8" s="378"/>
      <c r="D8" s="378"/>
      <c r="E8" s="378"/>
      <c r="F8" s="378"/>
      <c r="G8" s="378"/>
      <c r="H8" s="378"/>
      <c r="I8" s="378"/>
      <c r="J8" s="378"/>
      <c r="K8" s="378"/>
      <c r="L8" s="378"/>
      <c r="M8" s="378"/>
      <c r="N8" s="378"/>
      <c r="O8" s="379" t="str">
        <f>'Cad. Emp'!R7</f>
        <v>AUDITEC CONTABILIDADE LTDA</v>
      </c>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1"/>
      <c r="AW8" s="382" t="str">
        <f>'Cad. Emp'!AI11</f>
        <v>69.206-01</v>
      </c>
      <c r="AX8" s="382"/>
      <c r="AY8" s="382"/>
      <c r="AZ8" s="382"/>
      <c r="BA8" s="382"/>
      <c r="BB8" s="382"/>
      <c r="BC8" s="382"/>
      <c r="BD8" s="383"/>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row>
    <row r="9" spans="2:56" s="533" customFormat="1" ht="14.25">
      <c r="B9" s="123" t="s">
        <v>615</v>
      </c>
      <c r="C9" s="540"/>
      <c r="D9" s="540"/>
      <c r="E9" s="540"/>
      <c r="F9" s="540"/>
      <c r="G9" s="540"/>
      <c r="H9" s="540"/>
      <c r="I9" s="540"/>
      <c r="J9" s="540"/>
      <c r="K9" s="540"/>
      <c r="L9" s="540"/>
      <c r="M9" s="540"/>
      <c r="N9" s="540"/>
      <c r="O9" s="530"/>
      <c r="P9" s="530"/>
      <c r="Q9" s="530"/>
      <c r="R9" s="530"/>
      <c r="S9" s="530"/>
      <c r="T9" s="530"/>
      <c r="U9" s="530"/>
      <c r="V9" s="530"/>
      <c r="W9" s="530"/>
      <c r="X9" s="530"/>
      <c r="Y9" s="530"/>
      <c r="Z9" s="530"/>
      <c r="AA9" s="530"/>
      <c r="AB9" s="530"/>
      <c r="AC9" s="530"/>
      <c r="AD9" s="530"/>
      <c r="AE9" s="530"/>
      <c r="AF9" s="530"/>
      <c r="AG9" s="160" t="s">
        <v>616</v>
      </c>
      <c r="AH9" s="530"/>
      <c r="AI9" s="530"/>
      <c r="AJ9" s="530"/>
      <c r="AK9" s="530"/>
      <c r="AL9" s="530"/>
      <c r="AM9" s="530"/>
      <c r="AN9" s="530"/>
      <c r="AO9" s="530"/>
      <c r="AP9" s="530"/>
      <c r="AQ9" s="530"/>
      <c r="AR9" s="532"/>
      <c r="AS9" s="160" t="s">
        <v>617</v>
      </c>
      <c r="AT9" s="530"/>
      <c r="AU9" s="530"/>
      <c r="AV9" s="530"/>
      <c r="AW9" s="540"/>
      <c r="AX9" s="540"/>
      <c r="AY9" s="540"/>
      <c r="AZ9" s="540"/>
      <c r="BA9" s="540"/>
      <c r="BB9" s="540"/>
      <c r="BC9" s="540"/>
      <c r="BD9" s="541"/>
    </row>
    <row r="10" spans="2:56" s="533" customFormat="1" ht="14.25">
      <c r="B10" s="377">
        <f>FCE!M7</f>
        <v>0</v>
      </c>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84"/>
      <c r="AG10" s="385" t="s">
        <v>618</v>
      </c>
      <c r="AH10" s="386"/>
      <c r="AI10" s="386"/>
      <c r="AJ10" s="386"/>
      <c r="AK10" s="386"/>
      <c r="AL10" s="386"/>
      <c r="AM10" s="386"/>
      <c r="AN10" s="386"/>
      <c r="AO10" s="386"/>
      <c r="AP10" s="386"/>
      <c r="AQ10" s="386"/>
      <c r="AR10" s="387"/>
      <c r="AS10" s="388">
        <f>FCE!F18</f>
        <v>0</v>
      </c>
      <c r="AT10" s="389"/>
      <c r="AU10" s="389"/>
      <c r="AV10" s="389"/>
      <c r="AW10" s="389"/>
      <c r="AX10" s="389"/>
      <c r="AY10" s="389"/>
      <c r="AZ10" s="389"/>
      <c r="BA10" s="389"/>
      <c r="BB10" s="389"/>
      <c r="BC10" s="389"/>
      <c r="BD10" s="390"/>
    </row>
    <row r="11" spans="2:56" s="533" customFormat="1" ht="14.25">
      <c r="B11" s="106" t="s">
        <v>619</v>
      </c>
      <c r="C11" s="118"/>
      <c r="D11" s="118"/>
      <c r="E11" s="118"/>
      <c r="F11" s="118"/>
      <c r="G11" s="118"/>
      <c r="H11" s="118"/>
      <c r="I11" s="118"/>
      <c r="J11" s="118"/>
      <c r="K11" s="391"/>
      <c r="L11" s="106" t="s">
        <v>620</v>
      </c>
      <c r="M11" s="118"/>
      <c r="N11" s="118"/>
      <c r="O11" s="118"/>
      <c r="P11" s="118"/>
      <c r="Q11" s="391"/>
      <c r="R11" s="106" t="s">
        <v>621</v>
      </c>
      <c r="S11" s="107"/>
      <c r="T11" s="107"/>
      <c r="U11" s="107"/>
      <c r="V11" s="107"/>
      <c r="W11" s="107"/>
      <c r="X11" s="107"/>
      <c r="Y11" s="107"/>
      <c r="Z11" s="107"/>
      <c r="AA11" s="107"/>
      <c r="AB11" s="107"/>
      <c r="AC11" s="107"/>
      <c r="AD11" s="107"/>
      <c r="AE11" s="107"/>
      <c r="AF11" s="392"/>
      <c r="AG11" s="106" t="s">
        <v>622</v>
      </c>
      <c r="AH11" s="393"/>
      <c r="AI11" s="393"/>
      <c r="AJ11" s="393"/>
      <c r="AK11" s="393"/>
      <c r="AL11" s="393"/>
      <c r="AM11" s="393"/>
      <c r="AN11" s="393"/>
      <c r="AO11" s="393"/>
      <c r="AP11" s="394"/>
      <c r="AQ11" s="106" t="s">
        <v>623</v>
      </c>
      <c r="AR11" s="393"/>
      <c r="AS11" s="395"/>
      <c r="AT11" s="393"/>
      <c r="AU11" s="393"/>
      <c r="AV11" s="393"/>
      <c r="AW11" s="393"/>
      <c r="AX11" s="393"/>
      <c r="AY11" s="393"/>
      <c r="AZ11" s="393"/>
      <c r="BA11" s="393"/>
      <c r="BB11" s="393"/>
      <c r="BC11" s="393"/>
      <c r="BD11" s="394"/>
    </row>
    <row r="12" spans="2:56" s="533" customFormat="1" ht="14.25">
      <c r="B12" s="396"/>
      <c r="C12" s="135"/>
      <c r="D12" s="135"/>
      <c r="E12" s="135"/>
      <c r="F12" s="135"/>
      <c r="G12" s="135"/>
      <c r="H12" s="135"/>
      <c r="I12" s="135"/>
      <c r="J12" s="135"/>
      <c r="K12" s="397"/>
      <c r="L12" s="398">
        <f>FCE!BB7</f>
        <v>0</v>
      </c>
      <c r="M12" s="135"/>
      <c r="N12" s="135"/>
      <c r="O12" s="135"/>
      <c r="P12" s="135"/>
      <c r="Q12" s="397"/>
      <c r="R12" s="396"/>
      <c r="S12" s="135"/>
      <c r="T12" s="135"/>
      <c r="U12" s="135"/>
      <c r="V12" s="135"/>
      <c r="W12" s="135"/>
      <c r="X12" s="135"/>
      <c r="Y12" s="135"/>
      <c r="Z12" s="135"/>
      <c r="AA12" s="135"/>
      <c r="AB12" s="135"/>
      <c r="AC12" s="135"/>
      <c r="AD12" s="135"/>
      <c r="AE12" s="135"/>
      <c r="AF12" s="397"/>
      <c r="AG12" s="396">
        <f>FCE!L44</f>
        <v>0</v>
      </c>
      <c r="AH12" s="135"/>
      <c r="AI12" s="135"/>
      <c r="AJ12" s="135"/>
      <c r="AK12" s="135"/>
      <c r="AL12" s="135"/>
      <c r="AM12" s="135"/>
      <c r="AN12" s="135"/>
      <c r="AO12" s="135"/>
      <c r="AP12" s="397"/>
      <c r="AQ12" s="385" t="s">
        <v>618</v>
      </c>
      <c r="AR12" s="386"/>
      <c r="AS12" s="386"/>
      <c r="AT12" s="386"/>
      <c r="AU12" s="386"/>
      <c r="AV12" s="386"/>
      <c r="AW12" s="386"/>
      <c r="AX12" s="386"/>
      <c r="AY12" s="386"/>
      <c r="AZ12" s="386"/>
      <c r="BA12" s="386"/>
      <c r="BB12" s="386"/>
      <c r="BC12" s="386"/>
      <c r="BD12" s="387"/>
    </row>
    <row r="13" spans="2:56" ht="14.25">
      <c r="B13" s="399" t="s">
        <v>624</v>
      </c>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1"/>
      <c r="AH13" s="401"/>
      <c r="AI13" s="401"/>
      <c r="AJ13" s="401"/>
      <c r="AK13" s="401"/>
      <c r="AL13" s="401"/>
      <c r="AM13" s="401"/>
      <c r="AN13" s="401"/>
      <c r="AO13" s="401"/>
      <c r="AP13" s="401"/>
      <c r="AQ13" s="401"/>
      <c r="AR13" s="401"/>
      <c r="AS13" s="402"/>
      <c r="AT13" s="401"/>
      <c r="AU13" s="401"/>
      <c r="AV13" s="401"/>
      <c r="AW13" s="401"/>
      <c r="AX13" s="401"/>
      <c r="AY13" s="401"/>
      <c r="AZ13" s="401"/>
      <c r="BA13" s="401"/>
      <c r="BB13" s="401"/>
      <c r="BC13" s="401"/>
      <c r="BD13" s="401"/>
    </row>
    <row r="14" spans="2:56" ht="14.25">
      <c r="B14" s="403" t="s">
        <v>625</v>
      </c>
      <c r="C14" s="404"/>
      <c r="D14" s="404"/>
      <c r="E14" s="404"/>
      <c r="F14" s="404"/>
      <c r="G14" s="404"/>
      <c r="H14" s="404"/>
      <c r="I14" s="404"/>
      <c r="J14" s="404"/>
      <c r="K14" s="404"/>
      <c r="L14" s="404"/>
      <c r="M14" s="404"/>
      <c r="N14" s="404"/>
      <c r="O14" s="405"/>
      <c r="P14" s="403" t="s">
        <v>626</v>
      </c>
      <c r="Q14" s="404"/>
      <c r="R14" s="404"/>
      <c r="S14" s="404"/>
      <c r="T14" s="404"/>
      <c r="U14" s="404"/>
      <c r="V14" s="404"/>
      <c r="W14" s="404"/>
      <c r="X14" s="404"/>
      <c r="Y14" s="404"/>
      <c r="Z14" s="404"/>
      <c r="AA14" s="404"/>
      <c r="AB14" s="404"/>
      <c r="AC14" s="405"/>
      <c r="AD14" s="403" t="s">
        <v>625</v>
      </c>
      <c r="AE14" s="404"/>
      <c r="AF14" s="404"/>
      <c r="AG14" s="406"/>
      <c r="AH14" s="406"/>
      <c r="AI14" s="406"/>
      <c r="AJ14" s="406"/>
      <c r="AK14" s="406"/>
      <c r="AL14" s="406"/>
      <c r="AM14" s="406"/>
      <c r="AN14" s="406"/>
      <c r="AO14" s="406"/>
      <c r="AP14" s="406"/>
      <c r="AQ14" s="407"/>
      <c r="AR14" s="403" t="s">
        <v>626</v>
      </c>
      <c r="AS14" s="408"/>
      <c r="AT14" s="406"/>
      <c r="AU14" s="406"/>
      <c r="AV14" s="406"/>
      <c r="AW14" s="406"/>
      <c r="AX14" s="406"/>
      <c r="AY14" s="406"/>
      <c r="AZ14" s="406"/>
      <c r="BA14" s="406"/>
      <c r="BB14" s="406"/>
      <c r="BC14" s="406"/>
      <c r="BD14" s="407"/>
    </row>
    <row r="15" spans="2:56" ht="14.25">
      <c r="B15" s="409"/>
      <c r="C15" s="386"/>
      <c r="D15" s="386"/>
      <c r="E15" s="386"/>
      <c r="F15" s="386"/>
      <c r="G15" s="386"/>
      <c r="H15" s="386"/>
      <c r="I15" s="386"/>
      <c r="J15" s="386"/>
      <c r="K15" s="386"/>
      <c r="L15" s="386"/>
      <c r="M15" s="386"/>
      <c r="N15" s="386"/>
      <c r="O15" s="387"/>
      <c r="P15" s="385"/>
      <c r="Q15" s="386"/>
      <c r="R15" s="386"/>
      <c r="S15" s="386"/>
      <c r="T15" s="386"/>
      <c r="U15" s="386"/>
      <c r="V15" s="386"/>
      <c r="W15" s="386"/>
      <c r="X15" s="386"/>
      <c r="Y15" s="386"/>
      <c r="Z15" s="386"/>
      <c r="AA15" s="386"/>
      <c r="AB15" s="386"/>
      <c r="AC15" s="387"/>
      <c r="AD15" s="385"/>
      <c r="AE15" s="386"/>
      <c r="AF15" s="386"/>
      <c r="AG15" s="386"/>
      <c r="AH15" s="386"/>
      <c r="AI15" s="386"/>
      <c r="AJ15" s="386"/>
      <c r="AK15" s="386"/>
      <c r="AL15" s="386"/>
      <c r="AM15" s="386"/>
      <c r="AN15" s="386"/>
      <c r="AO15" s="386"/>
      <c r="AP15" s="386"/>
      <c r="AQ15" s="387"/>
      <c r="AR15" s="385"/>
      <c r="AS15" s="386"/>
      <c r="AT15" s="386"/>
      <c r="AU15" s="386"/>
      <c r="AV15" s="386"/>
      <c r="AW15" s="386"/>
      <c r="AX15" s="386"/>
      <c r="AY15" s="386"/>
      <c r="AZ15" s="386"/>
      <c r="BA15" s="386"/>
      <c r="BB15" s="386"/>
      <c r="BC15" s="386"/>
      <c r="BD15" s="387"/>
    </row>
    <row r="16" spans="2:56" ht="14.25">
      <c r="B16" s="385"/>
      <c r="C16" s="386"/>
      <c r="D16" s="386"/>
      <c r="E16" s="386"/>
      <c r="F16" s="386"/>
      <c r="G16" s="386"/>
      <c r="H16" s="386"/>
      <c r="I16" s="386"/>
      <c r="J16" s="386"/>
      <c r="K16" s="386"/>
      <c r="L16" s="386"/>
      <c r="M16" s="386"/>
      <c r="N16" s="386"/>
      <c r="O16" s="387"/>
      <c r="P16" s="385"/>
      <c r="Q16" s="386"/>
      <c r="R16" s="386"/>
      <c r="S16" s="386"/>
      <c r="T16" s="386"/>
      <c r="U16" s="386"/>
      <c r="V16" s="386"/>
      <c r="W16" s="386"/>
      <c r="X16" s="386"/>
      <c r="Y16" s="386"/>
      <c r="Z16" s="386"/>
      <c r="AA16" s="386"/>
      <c r="AB16" s="386"/>
      <c r="AC16" s="387"/>
      <c r="AD16" s="385"/>
      <c r="AE16" s="386"/>
      <c r="AF16" s="386"/>
      <c r="AG16" s="386"/>
      <c r="AH16" s="386"/>
      <c r="AI16" s="386"/>
      <c r="AJ16" s="386"/>
      <c r="AK16" s="386"/>
      <c r="AL16" s="386"/>
      <c r="AM16" s="386"/>
      <c r="AN16" s="386"/>
      <c r="AO16" s="386"/>
      <c r="AP16" s="386"/>
      <c r="AQ16" s="387"/>
      <c r="AR16" s="385"/>
      <c r="AS16" s="386"/>
      <c r="AT16" s="386"/>
      <c r="AU16" s="386"/>
      <c r="AV16" s="386"/>
      <c r="AW16" s="386"/>
      <c r="AX16" s="386"/>
      <c r="AY16" s="386"/>
      <c r="AZ16" s="386"/>
      <c r="BA16" s="386"/>
      <c r="BB16" s="386"/>
      <c r="BC16" s="386"/>
      <c r="BD16" s="387"/>
    </row>
    <row r="17" spans="2:56" ht="14.25">
      <c r="B17" s="385"/>
      <c r="C17" s="386"/>
      <c r="D17" s="386"/>
      <c r="E17" s="386"/>
      <c r="F17" s="386"/>
      <c r="G17" s="386"/>
      <c r="H17" s="386"/>
      <c r="I17" s="386"/>
      <c r="J17" s="386"/>
      <c r="K17" s="386"/>
      <c r="L17" s="386"/>
      <c r="M17" s="386"/>
      <c r="N17" s="386"/>
      <c r="O17" s="387"/>
      <c r="P17" s="385"/>
      <c r="Q17" s="386"/>
      <c r="R17" s="386"/>
      <c r="S17" s="386"/>
      <c r="T17" s="386"/>
      <c r="U17" s="386"/>
      <c r="V17" s="386"/>
      <c r="W17" s="386"/>
      <c r="X17" s="386"/>
      <c r="Y17" s="386"/>
      <c r="Z17" s="386"/>
      <c r="AA17" s="386"/>
      <c r="AB17" s="386"/>
      <c r="AC17" s="387"/>
      <c r="AD17" s="385"/>
      <c r="AE17" s="386"/>
      <c r="AF17" s="386"/>
      <c r="AG17" s="386"/>
      <c r="AH17" s="386"/>
      <c r="AI17" s="386"/>
      <c r="AJ17" s="386"/>
      <c r="AK17" s="386"/>
      <c r="AL17" s="386"/>
      <c r="AM17" s="386"/>
      <c r="AN17" s="386"/>
      <c r="AO17" s="386"/>
      <c r="AP17" s="386"/>
      <c r="AQ17" s="387"/>
      <c r="AR17" s="385"/>
      <c r="AS17" s="386"/>
      <c r="AT17" s="386"/>
      <c r="AU17" s="386"/>
      <c r="AV17" s="386"/>
      <c r="AW17" s="386"/>
      <c r="AX17" s="386"/>
      <c r="AY17" s="386"/>
      <c r="AZ17" s="386"/>
      <c r="BA17" s="386"/>
      <c r="BB17" s="386"/>
      <c r="BC17" s="386"/>
      <c r="BD17" s="387"/>
    </row>
    <row r="18" spans="2:56" ht="14.25">
      <c r="B18" s="385"/>
      <c r="C18" s="386"/>
      <c r="D18" s="386"/>
      <c r="E18" s="386"/>
      <c r="F18" s="386"/>
      <c r="G18" s="386"/>
      <c r="H18" s="386"/>
      <c r="I18" s="386"/>
      <c r="J18" s="386"/>
      <c r="K18" s="386"/>
      <c r="L18" s="386"/>
      <c r="M18" s="386"/>
      <c r="N18" s="386"/>
      <c r="O18" s="387"/>
      <c r="P18" s="385"/>
      <c r="Q18" s="386"/>
      <c r="R18" s="386"/>
      <c r="S18" s="386"/>
      <c r="T18" s="386"/>
      <c r="U18" s="386"/>
      <c r="V18" s="386"/>
      <c r="W18" s="386"/>
      <c r="X18" s="386"/>
      <c r="Y18" s="386"/>
      <c r="Z18" s="386"/>
      <c r="AA18" s="386"/>
      <c r="AB18" s="386"/>
      <c r="AC18" s="387"/>
      <c r="AD18" s="385"/>
      <c r="AE18" s="386"/>
      <c r="AF18" s="386"/>
      <c r="AG18" s="386"/>
      <c r="AH18" s="386"/>
      <c r="AI18" s="386"/>
      <c r="AJ18" s="386"/>
      <c r="AK18" s="386"/>
      <c r="AL18" s="386"/>
      <c r="AM18" s="386"/>
      <c r="AN18" s="386"/>
      <c r="AO18" s="386"/>
      <c r="AP18" s="386"/>
      <c r="AQ18" s="387"/>
      <c r="AR18" s="385"/>
      <c r="AS18" s="386"/>
      <c r="AT18" s="386"/>
      <c r="AU18" s="386"/>
      <c r="AV18" s="386"/>
      <c r="AW18" s="386"/>
      <c r="AX18" s="386"/>
      <c r="AY18" s="386"/>
      <c r="AZ18" s="386"/>
      <c r="BA18" s="386"/>
      <c r="BB18" s="386"/>
      <c r="BC18" s="386"/>
      <c r="BD18" s="387"/>
    </row>
    <row r="19" spans="2:56" ht="14.25">
      <c r="B19" s="385"/>
      <c r="C19" s="386"/>
      <c r="D19" s="386"/>
      <c r="E19" s="386"/>
      <c r="F19" s="386"/>
      <c r="G19" s="386"/>
      <c r="H19" s="386"/>
      <c r="I19" s="386"/>
      <c r="J19" s="386"/>
      <c r="K19" s="386"/>
      <c r="L19" s="386"/>
      <c r="M19" s="386"/>
      <c r="N19" s="386"/>
      <c r="O19" s="387"/>
      <c r="P19" s="385"/>
      <c r="Q19" s="386"/>
      <c r="R19" s="386"/>
      <c r="S19" s="386"/>
      <c r="T19" s="386"/>
      <c r="U19" s="386"/>
      <c r="V19" s="386"/>
      <c r="W19" s="386"/>
      <c r="X19" s="386"/>
      <c r="Y19" s="386"/>
      <c r="Z19" s="386"/>
      <c r="AA19" s="386"/>
      <c r="AB19" s="386"/>
      <c r="AC19" s="387"/>
      <c r="AD19" s="385"/>
      <c r="AE19" s="386"/>
      <c r="AF19" s="386"/>
      <c r="AG19" s="386"/>
      <c r="AH19" s="386"/>
      <c r="AI19" s="386"/>
      <c r="AJ19" s="386"/>
      <c r="AK19" s="386"/>
      <c r="AL19" s="386"/>
      <c r="AM19" s="386"/>
      <c r="AN19" s="386"/>
      <c r="AO19" s="386"/>
      <c r="AP19" s="386"/>
      <c r="AQ19" s="387"/>
      <c r="AR19" s="385"/>
      <c r="AS19" s="386"/>
      <c r="AT19" s="386"/>
      <c r="AU19" s="386"/>
      <c r="AV19" s="386"/>
      <c r="AW19" s="386"/>
      <c r="AX19" s="386"/>
      <c r="AY19" s="386"/>
      <c r="AZ19" s="386"/>
      <c r="BA19" s="386"/>
      <c r="BB19" s="386"/>
      <c r="BC19" s="386"/>
      <c r="BD19" s="387"/>
    </row>
    <row r="20" spans="2:56" ht="14.25">
      <c r="B20" s="399" t="s">
        <v>627</v>
      </c>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1"/>
      <c r="AH20" s="401"/>
      <c r="AI20" s="401"/>
      <c r="AJ20" s="401"/>
      <c r="AK20" s="401"/>
      <c r="AL20" s="401"/>
      <c r="AM20" s="401"/>
      <c r="AN20" s="401"/>
      <c r="AO20" s="401"/>
      <c r="AP20" s="401"/>
      <c r="AQ20" s="401"/>
      <c r="AR20" s="401"/>
      <c r="AS20" s="402"/>
      <c r="AT20" s="401"/>
      <c r="AU20" s="401"/>
      <c r="AV20" s="401"/>
      <c r="AW20" s="401"/>
      <c r="AX20" s="401"/>
      <c r="AY20" s="401"/>
      <c r="AZ20" s="401"/>
      <c r="BA20" s="401"/>
      <c r="BB20" s="401"/>
      <c r="BC20" s="401"/>
      <c r="BD20" s="401"/>
    </row>
    <row r="21" spans="2:56" ht="14.25">
      <c r="B21" s="410" t="s">
        <v>628</v>
      </c>
      <c r="C21" s="411"/>
      <c r="D21" s="411"/>
      <c r="E21" s="411"/>
      <c r="F21" s="411"/>
      <c r="G21" s="411"/>
      <c r="H21" s="411"/>
      <c r="I21" s="411"/>
      <c r="J21" s="411"/>
      <c r="K21" s="411"/>
      <c r="L21" s="412"/>
      <c r="M21" s="410" t="s">
        <v>629</v>
      </c>
      <c r="N21" s="411"/>
      <c r="O21" s="411"/>
      <c r="P21" s="411"/>
      <c r="Q21" s="411"/>
      <c r="R21" s="411"/>
      <c r="S21" s="411"/>
      <c r="T21" s="411"/>
      <c r="U21" s="412"/>
      <c r="V21" s="410" t="s">
        <v>630</v>
      </c>
      <c r="W21" s="411"/>
      <c r="X21" s="411"/>
      <c r="Y21" s="411"/>
      <c r="Z21" s="411"/>
      <c r="AA21" s="411"/>
      <c r="AB21" s="411"/>
      <c r="AC21" s="412"/>
      <c r="AD21" s="410" t="s">
        <v>631</v>
      </c>
      <c r="AE21" s="411"/>
      <c r="AF21" s="411"/>
      <c r="AG21" s="411"/>
      <c r="AH21" s="411"/>
      <c r="AI21" s="411"/>
      <c r="AJ21" s="411"/>
      <c r="AK21" s="411"/>
      <c r="AL21" s="412"/>
      <c r="AM21" s="410" t="s">
        <v>632</v>
      </c>
      <c r="AN21" s="411"/>
      <c r="AO21" s="411"/>
      <c r="AP21" s="411"/>
      <c r="AQ21" s="411"/>
      <c r="AR21" s="411"/>
      <c r="AS21" s="411"/>
      <c r="AT21" s="412"/>
      <c r="AU21" s="410" t="s">
        <v>633</v>
      </c>
      <c r="AV21" s="411"/>
      <c r="AW21" s="411"/>
      <c r="AX21" s="411"/>
      <c r="AY21" s="412"/>
      <c r="AZ21" s="413" t="s">
        <v>634</v>
      </c>
      <c r="BA21" s="414"/>
      <c r="BB21" s="414"/>
      <c r="BC21" s="414"/>
      <c r="BD21" s="415"/>
    </row>
    <row r="22" spans="2:56" ht="14.25">
      <c r="B22" s="1318">
        <f>FCE!L44</f>
        <v>0</v>
      </c>
      <c r="C22" s="417"/>
      <c r="D22" s="417"/>
      <c r="E22" s="417"/>
      <c r="F22" s="417"/>
      <c r="G22" s="418" t="s">
        <v>425</v>
      </c>
      <c r="H22" s="417"/>
      <c r="I22" s="417"/>
      <c r="J22" s="417"/>
      <c r="K22" s="417"/>
      <c r="L22" s="419"/>
      <c r="M22" s="420" t="str">
        <f>'Cad. Emp'!D7</f>
        <v>10.495.495/0001-20</v>
      </c>
      <c r="N22" s="195"/>
      <c r="O22" s="195"/>
      <c r="P22" s="195"/>
      <c r="Q22" s="195"/>
      <c r="R22" s="195"/>
      <c r="S22" s="195"/>
      <c r="T22" s="195"/>
      <c r="U22" s="421"/>
      <c r="V22" s="420"/>
      <c r="W22" s="195"/>
      <c r="X22" s="195"/>
      <c r="Y22" s="195"/>
      <c r="Z22" s="195"/>
      <c r="AA22" s="195"/>
      <c r="AB22" s="195"/>
      <c r="AC22" s="421"/>
      <c r="AD22" s="422">
        <f>FCE!Y44</f>
        <v>0</v>
      </c>
      <c r="AE22" s="423"/>
      <c r="AF22" s="423"/>
      <c r="AG22" s="423"/>
      <c r="AH22" s="423"/>
      <c r="AI22" s="423"/>
      <c r="AJ22" s="423"/>
      <c r="AK22" s="423"/>
      <c r="AL22" s="424"/>
      <c r="AM22" s="420"/>
      <c r="AN22" s="195"/>
      <c r="AO22" s="195"/>
      <c r="AP22" s="195"/>
      <c r="AQ22" s="195"/>
      <c r="AR22" s="195"/>
      <c r="AS22" s="195"/>
      <c r="AT22" s="421"/>
      <c r="AU22" s="420">
        <f>FCE!AX44</f>
        <v>0</v>
      </c>
      <c r="AV22" s="195"/>
      <c r="AW22" s="195"/>
      <c r="AX22" s="195"/>
      <c r="AY22" s="421"/>
      <c r="AZ22" s="420"/>
      <c r="BA22" s="195"/>
      <c r="BB22" s="195"/>
      <c r="BC22" s="195"/>
      <c r="BD22" s="421"/>
    </row>
    <row r="23" spans="2:56" ht="14.25">
      <c r="B23" s="416"/>
      <c r="C23" s="417"/>
      <c r="D23" s="417"/>
      <c r="E23" s="417"/>
      <c r="F23" s="417"/>
      <c r="G23" s="418" t="s">
        <v>425</v>
      </c>
      <c r="H23" s="417"/>
      <c r="I23" s="417"/>
      <c r="J23" s="417"/>
      <c r="K23" s="417"/>
      <c r="L23" s="419"/>
      <c r="M23" s="420"/>
      <c r="N23" s="195"/>
      <c r="O23" s="195"/>
      <c r="P23" s="195"/>
      <c r="Q23" s="195"/>
      <c r="R23" s="195"/>
      <c r="S23" s="195"/>
      <c r="T23" s="195"/>
      <c r="U23" s="421"/>
      <c r="V23" s="420"/>
      <c r="W23" s="195"/>
      <c r="X23" s="195"/>
      <c r="Y23" s="195"/>
      <c r="Z23" s="195"/>
      <c r="AA23" s="195"/>
      <c r="AB23" s="195"/>
      <c r="AC23" s="421"/>
      <c r="AD23" s="420"/>
      <c r="AE23" s="195"/>
      <c r="AF23" s="195"/>
      <c r="AG23" s="195"/>
      <c r="AH23" s="195"/>
      <c r="AI23" s="195"/>
      <c r="AJ23" s="195"/>
      <c r="AK23" s="195"/>
      <c r="AL23" s="421"/>
      <c r="AM23" s="420"/>
      <c r="AN23" s="195"/>
      <c r="AO23" s="195"/>
      <c r="AP23" s="195"/>
      <c r="AQ23" s="195"/>
      <c r="AR23" s="195"/>
      <c r="AS23" s="195"/>
      <c r="AT23" s="421"/>
      <c r="AU23" s="420"/>
      <c r="AV23" s="195"/>
      <c r="AW23" s="195"/>
      <c r="AX23" s="195"/>
      <c r="AY23" s="421"/>
      <c r="AZ23" s="420"/>
      <c r="BA23" s="195"/>
      <c r="BB23" s="195"/>
      <c r="BC23" s="195"/>
      <c r="BD23" s="421"/>
    </row>
    <row r="24" spans="2:56" ht="14.25">
      <c r="B24" s="416"/>
      <c r="C24" s="417"/>
      <c r="D24" s="417"/>
      <c r="E24" s="417"/>
      <c r="F24" s="417"/>
      <c r="G24" s="418" t="s">
        <v>425</v>
      </c>
      <c r="H24" s="417"/>
      <c r="I24" s="417"/>
      <c r="J24" s="417"/>
      <c r="K24" s="417"/>
      <c r="L24" s="419"/>
      <c r="M24" s="420"/>
      <c r="N24" s="195"/>
      <c r="O24" s="195"/>
      <c r="P24" s="195"/>
      <c r="Q24" s="195"/>
      <c r="R24" s="195"/>
      <c r="S24" s="195"/>
      <c r="T24" s="195"/>
      <c r="U24" s="421"/>
      <c r="V24" s="420"/>
      <c r="W24" s="195"/>
      <c r="X24" s="195"/>
      <c r="Y24" s="195"/>
      <c r="Z24" s="195"/>
      <c r="AA24" s="195"/>
      <c r="AB24" s="195"/>
      <c r="AC24" s="421"/>
      <c r="AD24" s="420"/>
      <c r="AE24" s="195"/>
      <c r="AF24" s="195"/>
      <c r="AG24" s="195"/>
      <c r="AH24" s="195"/>
      <c r="AI24" s="195"/>
      <c r="AJ24" s="195"/>
      <c r="AK24" s="195"/>
      <c r="AL24" s="421"/>
      <c r="AM24" s="420"/>
      <c r="AN24" s="195"/>
      <c r="AO24" s="195"/>
      <c r="AP24" s="195"/>
      <c r="AQ24" s="195"/>
      <c r="AR24" s="195"/>
      <c r="AS24" s="195"/>
      <c r="AT24" s="421"/>
      <c r="AU24" s="420"/>
      <c r="AV24" s="195"/>
      <c r="AW24" s="195"/>
      <c r="AX24" s="195"/>
      <c r="AY24" s="421"/>
      <c r="AZ24" s="420"/>
      <c r="BA24" s="195"/>
      <c r="BB24" s="195"/>
      <c r="BC24" s="195"/>
      <c r="BD24" s="421"/>
    </row>
    <row r="25" spans="2:56" ht="14.25">
      <c r="B25" s="416"/>
      <c r="C25" s="417"/>
      <c r="D25" s="417"/>
      <c r="E25" s="417"/>
      <c r="F25" s="417"/>
      <c r="G25" s="418" t="s">
        <v>425</v>
      </c>
      <c r="H25" s="417"/>
      <c r="I25" s="417"/>
      <c r="J25" s="417"/>
      <c r="K25" s="417"/>
      <c r="L25" s="419"/>
      <c r="M25" s="420"/>
      <c r="N25" s="195"/>
      <c r="O25" s="195"/>
      <c r="P25" s="195"/>
      <c r="Q25" s="195"/>
      <c r="R25" s="195"/>
      <c r="S25" s="195"/>
      <c r="T25" s="195"/>
      <c r="U25" s="421"/>
      <c r="V25" s="420"/>
      <c r="W25" s="195"/>
      <c r="X25" s="195"/>
      <c r="Y25" s="195"/>
      <c r="Z25" s="195"/>
      <c r="AA25" s="195"/>
      <c r="AB25" s="195"/>
      <c r="AC25" s="421"/>
      <c r="AD25" s="420"/>
      <c r="AE25" s="195"/>
      <c r="AF25" s="195"/>
      <c r="AG25" s="195"/>
      <c r="AH25" s="195"/>
      <c r="AI25" s="195"/>
      <c r="AJ25" s="195"/>
      <c r="AK25" s="195"/>
      <c r="AL25" s="421"/>
      <c r="AM25" s="420"/>
      <c r="AN25" s="195"/>
      <c r="AO25" s="195"/>
      <c r="AP25" s="195"/>
      <c r="AQ25" s="195"/>
      <c r="AR25" s="195"/>
      <c r="AS25" s="195"/>
      <c r="AT25" s="421"/>
      <c r="AU25" s="420"/>
      <c r="AV25" s="195"/>
      <c r="AW25" s="195"/>
      <c r="AX25" s="195"/>
      <c r="AY25" s="421"/>
      <c r="AZ25" s="420"/>
      <c r="BA25" s="195"/>
      <c r="BB25" s="195"/>
      <c r="BC25" s="195"/>
      <c r="BD25" s="421"/>
    </row>
    <row r="26" spans="2:56" ht="14.25">
      <c r="B26" s="416"/>
      <c r="C26" s="417"/>
      <c r="D26" s="417"/>
      <c r="E26" s="417"/>
      <c r="F26" s="417"/>
      <c r="G26" s="418" t="s">
        <v>425</v>
      </c>
      <c r="H26" s="417"/>
      <c r="I26" s="417"/>
      <c r="J26" s="417"/>
      <c r="K26" s="417"/>
      <c r="L26" s="419"/>
      <c r="M26" s="420"/>
      <c r="N26" s="195"/>
      <c r="O26" s="195"/>
      <c r="P26" s="195"/>
      <c r="Q26" s="195"/>
      <c r="R26" s="195"/>
      <c r="S26" s="195"/>
      <c r="T26" s="195"/>
      <c r="U26" s="421"/>
      <c r="V26" s="420"/>
      <c r="W26" s="195"/>
      <c r="X26" s="195"/>
      <c r="Y26" s="195"/>
      <c r="Z26" s="195"/>
      <c r="AA26" s="195"/>
      <c r="AB26" s="195"/>
      <c r="AC26" s="421"/>
      <c r="AD26" s="420"/>
      <c r="AE26" s="195"/>
      <c r="AF26" s="195"/>
      <c r="AG26" s="195"/>
      <c r="AH26" s="195"/>
      <c r="AI26" s="195"/>
      <c r="AJ26" s="195"/>
      <c r="AK26" s="195"/>
      <c r="AL26" s="421"/>
      <c r="AM26" s="420"/>
      <c r="AN26" s="195"/>
      <c r="AO26" s="195"/>
      <c r="AP26" s="195"/>
      <c r="AQ26" s="195"/>
      <c r="AR26" s="195"/>
      <c r="AS26" s="195"/>
      <c r="AT26" s="421"/>
      <c r="AU26" s="420"/>
      <c r="AV26" s="195"/>
      <c r="AW26" s="195"/>
      <c r="AX26" s="195"/>
      <c r="AY26" s="421"/>
      <c r="AZ26" s="420"/>
      <c r="BA26" s="195"/>
      <c r="BB26" s="195"/>
      <c r="BC26" s="195"/>
      <c r="BD26" s="421"/>
    </row>
    <row r="27" spans="2:56" ht="14.25">
      <c r="B27" s="399" t="s">
        <v>635</v>
      </c>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1"/>
      <c r="AH27" s="401"/>
      <c r="AI27" s="401"/>
      <c r="AJ27" s="401"/>
      <c r="AK27" s="401"/>
      <c r="AL27" s="401"/>
      <c r="AM27" s="401"/>
      <c r="AN27" s="401"/>
      <c r="AO27" s="401"/>
      <c r="AP27" s="401"/>
      <c r="AQ27" s="401"/>
      <c r="AR27" s="401"/>
      <c r="AS27" s="402"/>
      <c r="AT27" s="401"/>
      <c r="AU27" s="401"/>
      <c r="AV27" s="401"/>
      <c r="AW27" s="401"/>
      <c r="AX27" s="401"/>
      <c r="AY27" s="401"/>
      <c r="AZ27" s="401"/>
      <c r="BA27" s="401"/>
      <c r="BB27" s="401"/>
      <c r="BC27" s="401"/>
      <c r="BD27" s="401"/>
    </row>
    <row r="28" spans="2:56" ht="14.25">
      <c r="B28" s="425" t="s">
        <v>636</v>
      </c>
      <c r="C28" s="426"/>
      <c r="D28" s="426"/>
      <c r="E28" s="426"/>
      <c r="F28" s="426"/>
      <c r="G28" s="426"/>
      <c r="H28" s="426"/>
      <c r="I28" s="426"/>
      <c r="J28" s="426"/>
      <c r="K28" s="426"/>
      <c r="L28" s="427"/>
      <c r="M28" s="428" t="s">
        <v>637</v>
      </c>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30"/>
    </row>
    <row r="29" spans="2:56" ht="14.25">
      <c r="B29" s="431"/>
      <c r="C29" s="432"/>
      <c r="D29" s="432"/>
      <c r="E29" s="432"/>
      <c r="F29" s="432"/>
      <c r="G29" s="433" t="s">
        <v>425</v>
      </c>
      <c r="H29" s="432"/>
      <c r="I29" s="432"/>
      <c r="J29" s="432"/>
      <c r="K29" s="432"/>
      <c r="L29" s="434"/>
      <c r="M29" s="435"/>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7"/>
    </row>
    <row r="30" spans="2:56" ht="14.25">
      <c r="B30" s="431"/>
      <c r="C30" s="432"/>
      <c r="D30" s="432"/>
      <c r="E30" s="432"/>
      <c r="F30" s="432"/>
      <c r="G30" s="433" t="s">
        <v>425</v>
      </c>
      <c r="H30" s="432"/>
      <c r="I30" s="432"/>
      <c r="J30" s="432"/>
      <c r="K30" s="432"/>
      <c r="L30" s="434"/>
      <c r="M30" s="438"/>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40"/>
    </row>
    <row r="31" spans="2:56" ht="14.25">
      <c r="B31" s="431"/>
      <c r="C31" s="432"/>
      <c r="D31" s="432"/>
      <c r="E31" s="432"/>
      <c r="F31" s="432"/>
      <c r="G31" s="433" t="s">
        <v>425</v>
      </c>
      <c r="H31" s="432"/>
      <c r="I31" s="432"/>
      <c r="J31" s="432"/>
      <c r="K31" s="432"/>
      <c r="L31" s="434"/>
      <c r="M31" s="438"/>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40"/>
    </row>
    <row r="32" spans="2:56" ht="14.25">
      <c r="B32" s="431"/>
      <c r="C32" s="432"/>
      <c r="D32" s="432"/>
      <c r="E32" s="432"/>
      <c r="F32" s="432"/>
      <c r="G32" s="433" t="s">
        <v>425</v>
      </c>
      <c r="H32" s="432"/>
      <c r="I32" s="432"/>
      <c r="J32" s="432"/>
      <c r="K32" s="432"/>
      <c r="L32" s="434"/>
      <c r="M32" s="438"/>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40"/>
    </row>
    <row r="33" spans="2:56" ht="14.25">
      <c r="B33" s="431"/>
      <c r="C33" s="432"/>
      <c r="D33" s="432"/>
      <c r="E33" s="432"/>
      <c r="F33" s="432"/>
      <c r="G33" s="433" t="s">
        <v>425</v>
      </c>
      <c r="H33" s="432"/>
      <c r="I33" s="432"/>
      <c r="J33" s="432"/>
      <c r="K33" s="432"/>
      <c r="L33" s="434"/>
      <c r="M33" s="438"/>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40"/>
    </row>
    <row r="34" spans="2:56" ht="14.25">
      <c r="B34" s="98" t="s">
        <v>638</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1"/>
    </row>
    <row r="35" spans="2:56" ht="14.25">
      <c r="B35" s="399" t="s">
        <v>639</v>
      </c>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1"/>
      <c r="AH35" s="401"/>
      <c r="AI35" s="401"/>
      <c r="AJ35" s="401"/>
      <c r="AK35" s="401"/>
      <c r="AL35" s="401"/>
      <c r="AM35" s="401"/>
      <c r="AN35" s="401"/>
      <c r="AO35" s="401"/>
      <c r="AP35" s="401"/>
      <c r="AQ35" s="401"/>
      <c r="AR35" s="401"/>
      <c r="AS35" s="402"/>
      <c r="AT35" s="401"/>
      <c r="AU35" s="401"/>
      <c r="AV35" s="401"/>
      <c r="AW35" s="401"/>
      <c r="AX35" s="401"/>
      <c r="AY35" s="401"/>
      <c r="AZ35" s="401"/>
      <c r="BA35" s="401"/>
      <c r="BB35" s="401"/>
      <c r="BC35" s="401"/>
      <c r="BD35" s="401"/>
    </row>
    <row r="36" spans="2:56" ht="14.25">
      <c r="B36" s="441" t="s">
        <v>640</v>
      </c>
      <c r="C36" s="442"/>
      <c r="D36" s="442"/>
      <c r="E36" s="442"/>
      <c r="F36" s="442"/>
      <c r="G36" s="442"/>
      <c r="H36" s="442"/>
      <c r="I36" s="442"/>
      <c r="J36" s="442"/>
      <c r="K36" s="442"/>
      <c r="L36" s="443"/>
      <c r="M36" s="441" t="s">
        <v>641</v>
      </c>
      <c r="N36" s="442"/>
      <c r="O36" s="442"/>
      <c r="P36" s="442"/>
      <c r="Q36" s="442"/>
      <c r="R36" s="443"/>
      <c r="S36" s="441" t="s">
        <v>642</v>
      </c>
      <c r="T36" s="442"/>
      <c r="U36" s="442"/>
      <c r="V36" s="442"/>
      <c r="W36" s="442"/>
      <c r="X36" s="442"/>
      <c r="Y36" s="443"/>
      <c r="Z36" s="441" t="s">
        <v>643</v>
      </c>
      <c r="AA36" s="442"/>
      <c r="AB36" s="442"/>
      <c r="AC36" s="442"/>
      <c r="AD36" s="442"/>
      <c r="AE36" s="443"/>
      <c r="AF36" s="441" t="s">
        <v>644</v>
      </c>
      <c r="AG36" s="442"/>
      <c r="AH36" s="442"/>
      <c r="AI36" s="442"/>
      <c r="AJ36" s="442"/>
      <c r="AK36" s="442"/>
      <c r="AL36" s="443"/>
      <c r="AM36" s="441" t="s">
        <v>645</v>
      </c>
      <c r="AN36" s="442"/>
      <c r="AO36" s="442"/>
      <c r="AP36" s="442"/>
      <c r="AQ36" s="442"/>
      <c r="AR36" s="443"/>
      <c r="AS36" s="441" t="s">
        <v>646</v>
      </c>
      <c r="AT36" s="442"/>
      <c r="AU36" s="442"/>
      <c r="AV36" s="442"/>
      <c r="AW36" s="442"/>
      <c r="AX36" s="443"/>
      <c r="AY36" s="441" t="s">
        <v>647</v>
      </c>
      <c r="AZ36" s="442"/>
      <c r="BA36" s="442"/>
      <c r="BB36" s="442"/>
      <c r="BC36" s="442"/>
      <c r="BD36" s="443"/>
    </row>
    <row r="37" spans="2:56" ht="14.25">
      <c r="B37" s="416"/>
      <c r="C37" s="417"/>
      <c r="D37" s="417"/>
      <c r="E37" s="417"/>
      <c r="F37" s="417"/>
      <c r="G37" s="418" t="s">
        <v>425</v>
      </c>
      <c r="H37" s="417"/>
      <c r="I37" s="417"/>
      <c r="J37" s="417"/>
      <c r="K37" s="417"/>
      <c r="L37" s="419"/>
      <c r="M37" s="195"/>
      <c r="N37" s="195"/>
      <c r="O37" s="195"/>
      <c r="P37" s="195"/>
      <c r="Q37" s="195"/>
      <c r="R37" s="421"/>
      <c r="S37" s="420"/>
      <c r="T37" s="195"/>
      <c r="U37" s="195"/>
      <c r="V37" s="195"/>
      <c r="W37" s="195"/>
      <c r="X37" s="195"/>
      <c r="Y37" s="421"/>
      <c r="Z37" s="420"/>
      <c r="AA37" s="195"/>
      <c r="AB37" s="195"/>
      <c r="AC37" s="195"/>
      <c r="AD37" s="195"/>
      <c r="AE37" s="421"/>
      <c r="AF37" s="420"/>
      <c r="AG37" s="195"/>
      <c r="AH37" s="195"/>
      <c r="AI37" s="195"/>
      <c r="AJ37" s="195"/>
      <c r="AK37" s="195"/>
      <c r="AL37" s="421"/>
      <c r="AM37" s="420"/>
      <c r="AN37" s="195"/>
      <c r="AO37" s="195"/>
      <c r="AP37" s="195"/>
      <c r="AQ37" s="195"/>
      <c r="AR37" s="421"/>
      <c r="AS37" s="420"/>
      <c r="AT37" s="195"/>
      <c r="AU37" s="195"/>
      <c r="AV37" s="195"/>
      <c r="AW37" s="195"/>
      <c r="AX37" s="421"/>
      <c r="AY37" s="420"/>
      <c r="AZ37" s="195"/>
      <c r="BA37" s="195"/>
      <c r="BB37" s="195"/>
      <c r="BC37" s="195"/>
      <c r="BD37" s="421"/>
    </row>
    <row r="38" spans="2:56" ht="14.25">
      <c r="B38" s="416"/>
      <c r="C38" s="417"/>
      <c r="D38" s="417"/>
      <c r="E38" s="417"/>
      <c r="F38" s="417"/>
      <c r="G38" s="418" t="s">
        <v>425</v>
      </c>
      <c r="H38" s="417"/>
      <c r="I38" s="417"/>
      <c r="J38" s="417"/>
      <c r="K38" s="417"/>
      <c r="L38" s="419"/>
      <c r="M38" s="195"/>
      <c r="N38" s="195"/>
      <c r="O38" s="195"/>
      <c r="P38" s="195"/>
      <c r="Q38" s="195"/>
      <c r="R38" s="421"/>
      <c r="S38" s="420"/>
      <c r="T38" s="195"/>
      <c r="U38" s="195"/>
      <c r="V38" s="195"/>
      <c r="W38" s="195"/>
      <c r="X38" s="195"/>
      <c r="Y38" s="421"/>
      <c r="Z38" s="420"/>
      <c r="AA38" s="195"/>
      <c r="AB38" s="195"/>
      <c r="AC38" s="195"/>
      <c r="AD38" s="195"/>
      <c r="AE38" s="421"/>
      <c r="AF38" s="420"/>
      <c r="AG38" s="195"/>
      <c r="AH38" s="195"/>
      <c r="AI38" s="195"/>
      <c r="AJ38" s="195"/>
      <c r="AK38" s="195"/>
      <c r="AL38" s="421"/>
      <c r="AM38" s="420"/>
      <c r="AN38" s="195"/>
      <c r="AO38" s="195"/>
      <c r="AP38" s="195"/>
      <c r="AQ38" s="195"/>
      <c r="AR38" s="421"/>
      <c r="AS38" s="420"/>
      <c r="AT38" s="195"/>
      <c r="AU38" s="195"/>
      <c r="AV38" s="195"/>
      <c r="AW38" s="195"/>
      <c r="AX38" s="421"/>
      <c r="AY38" s="420"/>
      <c r="AZ38" s="195"/>
      <c r="BA38" s="195"/>
      <c r="BB38" s="195"/>
      <c r="BC38" s="195"/>
      <c r="BD38" s="421"/>
    </row>
    <row r="39" spans="2:56" ht="14.25">
      <c r="B39" s="416"/>
      <c r="C39" s="417"/>
      <c r="D39" s="417"/>
      <c r="E39" s="417"/>
      <c r="F39" s="417"/>
      <c r="G39" s="418" t="s">
        <v>425</v>
      </c>
      <c r="H39" s="417"/>
      <c r="I39" s="417"/>
      <c r="J39" s="417"/>
      <c r="K39" s="417"/>
      <c r="L39" s="419"/>
      <c r="M39" s="195"/>
      <c r="N39" s="195"/>
      <c r="O39" s="195"/>
      <c r="P39" s="195"/>
      <c r="Q39" s="195"/>
      <c r="R39" s="421"/>
      <c r="S39" s="420"/>
      <c r="T39" s="195"/>
      <c r="U39" s="195"/>
      <c r="V39" s="195"/>
      <c r="W39" s="195"/>
      <c r="X39" s="195"/>
      <c r="Y39" s="421"/>
      <c r="Z39" s="420"/>
      <c r="AA39" s="195"/>
      <c r="AB39" s="195"/>
      <c r="AC39" s="195"/>
      <c r="AD39" s="195"/>
      <c r="AE39" s="421"/>
      <c r="AF39" s="420"/>
      <c r="AG39" s="195"/>
      <c r="AH39" s="195"/>
      <c r="AI39" s="195"/>
      <c r="AJ39" s="195"/>
      <c r="AK39" s="195"/>
      <c r="AL39" s="421"/>
      <c r="AM39" s="420"/>
      <c r="AN39" s="195"/>
      <c r="AO39" s="195"/>
      <c r="AP39" s="195"/>
      <c r="AQ39" s="195"/>
      <c r="AR39" s="421"/>
      <c r="AS39" s="420"/>
      <c r="AT39" s="195"/>
      <c r="AU39" s="195"/>
      <c r="AV39" s="195"/>
      <c r="AW39" s="195"/>
      <c r="AX39" s="421"/>
      <c r="AY39" s="420"/>
      <c r="AZ39" s="195"/>
      <c r="BA39" s="195"/>
      <c r="BB39" s="195"/>
      <c r="BC39" s="195"/>
      <c r="BD39" s="421"/>
    </row>
    <row r="40" spans="2:56" ht="14.25">
      <c r="B40" s="416"/>
      <c r="C40" s="417"/>
      <c r="D40" s="417"/>
      <c r="E40" s="417"/>
      <c r="F40" s="417"/>
      <c r="G40" s="418" t="s">
        <v>425</v>
      </c>
      <c r="H40" s="417"/>
      <c r="I40" s="417"/>
      <c r="J40" s="417"/>
      <c r="K40" s="417"/>
      <c r="L40" s="419"/>
      <c r="M40" s="195"/>
      <c r="N40" s="195"/>
      <c r="O40" s="195"/>
      <c r="P40" s="195"/>
      <c r="Q40" s="195"/>
      <c r="R40" s="421"/>
      <c r="S40" s="420"/>
      <c r="T40" s="195"/>
      <c r="U40" s="195"/>
      <c r="V40" s="195"/>
      <c r="W40" s="195"/>
      <c r="X40" s="195"/>
      <c r="Y40" s="421"/>
      <c r="Z40" s="420"/>
      <c r="AA40" s="195"/>
      <c r="AB40" s="195"/>
      <c r="AC40" s="195"/>
      <c r="AD40" s="195"/>
      <c r="AE40" s="421"/>
      <c r="AF40" s="420"/>
      <c r="AG40" s="195"/>
      <c r="AH40" s="195"/>
      <c r="AI40" s="195"/>
      <c r="AJ40" s="195"/>
      <c r="AK40" s="195"/>
      <c r="AL40" s="421"/>
      <c r="AM40" s="420"/>
      <c r="AN40" s="195"/>
      <c r="AO40" s="195"/>
      <c r="AP40" s="195"/>
      <c r="AQ40" s="195"/>
      <c r="AR40" s="421"/>
      <c r="AS40" s="420"/>
      <c r="AT40" s="195"/>
      <c r="AU40" s="195"/>
      <c r="AV40" s="195"/>
      <c r="AW40" s="195"/>
      <c r="AX40" s="421"/>
      <c r="AY40" s="420"/>
      <c r="AZ40" s="195"/>
      <c r="BA40" s="195"/>
      <c r="BB40" s="195"/>
      <c r="BC40" s="195"/>
      <c r="BD40" s="421"/>
    </row>
    <row r="41" spans="2:56" ht="14.25">
      <c r="B41" s="416"/>
      <c r="C41" s="417"/>
      <c r="D41" s="417"/>
      <c r="E41" s="417"/>
      <c r="F41" s="417"/>
      <c r="G41" s="418" t="s">
        <v>425</v>
      </c>
      <c r="H41" s="417"/>
      <c r="I41" s="417"/>
      <c r="J41" s="417"/>
      <c r="K41" s="417"/>
      <c r="L41" s="419"/>
      <c r="M41" s="195"/>
      <c r="N41" s="195"/>
      <c r="O41" s="195"/>
      <c r="P41" s="195"/>
      <c r="Q41" s="195"/>
      <c r="R41" s="421"/>
      <c r="S41" s="420"/>
      <c r="T41" s="195"/>
      <c r="U41" s="195"/>
      <c r="V41" s="195"/>
      <c r="W41" s="195"/>
      <c r="X41" s="195"/>
      <c r="Y41" s="421"/>
      <c r="Z41" s="420"/>
      <c r="AA41" s="195"/>
      <c r="AB41" s="195"/>
      <c r="AC41" s="195"/>
      <c r="AD41" s="195"/>
      <c r="AE41" s="421"/>
      <c r="AF41" s="420"/>
      <c r="AG41" s="195"/>
      <c r="AH41" s="195"/>
      <c r="AI41" s="195"/>
      <c r="AJ41" s="195"/>
      <c r="AK41" s="195"/>
      <c r="AL41" s="421"/>
      <c r="AM41" s="420"/>
      <c r="AN41" s="195"/>
      <c r="AO41" s="195"/>
      <c r="AP41" s="195"/>
      <c r="AQ41" s="195"/>
      <c r="AR41" s="421"/>
      <c r="AS41" s="420"/>
      <c r="AT41" s="195"/>
      <c r="AU41" s="195"/>
      <c r="AV41" s="195"/>
      <c r="AW41" s="195"/>
      <c r="AX41" s="421"/>
      <c r="AY41" s="420"/>
      <c r="AZ41" s="195"/>
      <c r="BA41" s="195"/>
      <c r="BB41" s="195"/>
      <c r="BC41" s="195"/>
      <c r="BD41" s="421"/>
    </row>
    <row r="42" spans="2:56" ht="14.25">
      <c r="B42" s="399" t="s">
        <v>648</v>
      </c>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1"/>
      <c r="AH42" s="401"/>
      <c r="AI42" s="401"/>
      <c r="AJ42" s="401"/>
      <c r="AK42" s="401"/>
      <c r="AL42" s="401"/>
      <c r="AM42" s="401"/>
      <c r="AN42" s="401"/>
      <c r="AO42" s="401"/>
      <c r="AP42" s="401"/>
      <c r="AQ42" s="401"/>
      <c r="AR42" s="401"/>
      <c r="AS42" s="402"/>
      <c r="AT42" s="401"/>
      <c r="AU42" s="401"/>
      <c r="AV42" s="401"/>
      <c r="AW42" s="401"/>
      <c r="AX42" s="401"/>
      <c r="AY42" s="401"/>
      <c r="AZ42" s="401"/>
      <c r="BA42" s="401"/>
      <c r="BB42" s="401"/>
      <c r="BC42" s="401"/>
      <c r="BD42" s="401"/>
    </row>
    <row r="43" spans="2:56" ht="14.25">
      <c r="B43" s="441" t="s">
        <v>649</v>
      </c>
      <c r="C43" s="442"/>
      <c r="D43" s="442"/>
      <c r="E43" s="442"/>
      <c r="F43" s="442"/>
      <c r="G43" s="442"/>
      <c r="H43" s="442"/>
      <c r="I43" s="442"/>
      <c r="J43" s="442"/>
      <c r="K43" s="442"/>
      <c r="L43" s="443"/>
      <c r="M43" s="441" t="s">
        <v>650</v>
      </c>
      <c r="N43" s="442"/>
      <c r="O43" s="442"/>
      <c r="P43" s="442"/>
      <c r="Q43" s="442"/>
      <c r="R43" s="442"/>
      <c r="S43" s="442"/>
      <c r="T43" s="442"/>
      <c r="U43" s="442"/>
      <c r="V43" s="442"/>
      <c r="W43" s="442"/>
      <c r="X43" s="442"/>
      <c r="Y43" s="441" t="s">
        <v>651</v>
      </c>
      <c r="Z43" s="442"/>
      <c r="AA43" s="442"/>
      <c r="AB43" s="442"/>
      <c r="AC43" s="442"/>
      <c r="AD43" s="442"/>
      <c r="AE43" s="442"/>
      <c r="AF43" s="442"/>
      <c r="AG43" s="442"/>
      <c r="AH43" s="442"/>
      <c r="AI43" s="442"/>
      <c r="AJ43" s="442"/>
      <c r="AK43" s="442"/>
      <c r="AL43" s="443"/>
      <c r="AM43" s="442" t="s">
        <v>652</v>
      </c>
      <c r="AN43" s="442"/>
      <c r="AO43" s="442"/>
      <c r="AP43" s="442"/>
      <c r="AQ43" s="442"/>
      <c r="AR43" s="442"/>
      <c r="AS43" s="442"/>
      <c r="AT43" s="442"/>
      <c r="AU43" s="442"/>
      <c r="AV43" s="442"/>
      <c r="AW43" s="442"/>
      <c r="AX43" s="442"/>
      <c r="AY43" s="442"/>
      <c r="AZ43" s="442"/>
      <c r="BA43" s="442"/>
      <c r="BB43" s="442"/>
      <c r="BC43" s="442"/>
      <c r="BD43" s="443"/>
    </row>
    <row r="44" spans="2:56" ht="14.25">
      <c r="B44" s="416"/>
      <c r="C44" s="417"/>
      <c r="D44" s="417"/>
      <c r="E44" s="417"/>
      <c r="F44" s="417"/>
      <c r="G44" s="418" t="s">
        <v>425</v>
      </c>
      <c r="H44" s="417"/>
      <c r="I44" s="417"/>
      <c r="J44" s="417"/>
      <c r="K44" s="417"/>
      <c r="L44" s="419"/>
      <c r="M44" s="420"/>
      <c r="N44" s="195"/>
      <c r="O44" s="195"/>
      <c r="P44" s="195"/>
      <c r="Q44" s="195"/>
      <c r="R44" s="195"/>
      <c r="S44" s="195"/>
      <c r="T44" s="195"/>
      <c r="U44" s="195"/>
      <c r="V44" s="195"/>
      <c r="W44" s="195"/>
      <c r="X44" s="195"/>
      <c r="Y44" s="444"/>
      <c r="Z44" s="193"/>
      <c r="AA44" s="193"/>
      <c r="AB44" s="193"/>
      <c r="AC44" s="193"/>
      <c r="AD44" s="193"/>
      <c r="AE44" s="193"/>
      <c r="AF44" s="193"/>
      <c r="AG44" s="193"/>
      <c r="AH44" s="193"/>
      <c r="AI44" s="193"/>
      <c r="AJ44" s="193"/>
      <c r="AK44" s="193"/>
      <c r="AL44" s="445"/>
      <c r="AM44" s="195"/>
      <c r="AN44" s="195"/>
      <c r="AO44" s="195"/>
      <c r="AP44" s="195"/>
      <c r="AQ44" s="195"/>
      <c r="AR44" s="195"/>
      <c r="AS44" s="195"/>
      <c r="AT44" s="195"/>
      <c r="AU44" s="195"/>
      <c r="AV44" s="195"/>
      <c r="AW44" s="195"/>
      <c r="AX44" s="195"/>
      <c r="AY44" s="195"/>
      <c r="AZ44" s="195"/>
      <c r="BA44" s="195"/>
      <c r="BB44" s="195"/>
      <c r="BC44" s="195"/>
      <c r="BD44" s="421"/>
    </row>
    <row r="45" spans="2:56" ht="14.25">
      <c r="B45" s="416"/>
      <c r="C45" s="417"/>
      <c r="D45" s="417"/>
      <c r="E45" s="417"/>
      <c r="F45" s="417"/>
      <c r="G45" s="418" t="s">
        <v>425</v>
      </c>
      <c r="H45" s="417"/>
      <c r="I45" s="417"/>
      <c r="J45" s="417"/>
      <c r="K45" s="417"/>
      <c r="L45" s="419"/>
      <c r="M45" s="446"/>
      <c r="N45" s="447"/>
      <c r="O45" s="447"/>
      <c r="P45" s="447"/>
      <c r="Q45" s="447"/>
      <c r="R45" s="447"/>
      <c r="S45" s="447"/>
      <c r="T45" s="447"/>
      <c r="U45" s="447"/>
      <c r="V45" s="447"/>
      <c r="W45" s="447"/>
      <c r="X45" s="447"/>
      <c r="Y45" s="448"/>
      <c r="Z45" s="448"/>
      <c r="AA45" s="448"/>
      <c r="AB45" s="448"/>
      <c r="AC45" s="448"/>
      <c r="AD45" s="448"/>
      <c r="AE45" s="448"/>
      <c r="AF45" s="448"/>
      <c r="AG45" s="448"/>
      <c r="AH45" s="448"/>
      <c r="AI45" s="448"/>
      <c r="AJ45" s="448"/>
      <c r="AK45" s="448"/>
      <c r="AL45" s="448"/>
      <c r="AM45" s="447"/>
      <c r="AN45" s="447"/>
      <c r="AO45" s="447"/>
      <c r="AP45" s="447"/>
      <c r="AQ45" s="447"/>
      <c r="AR45" s="447"/>
      <c r="AS45" s="447"/>
      <c r="AT45" s="447"/>
      <c r="AU45" s="447"/>
      <c r="AV45" s="447"/>
      <c r="AW45" s="447"/>
      <c r="AX45" s="447"/>
      <c r="AY45" s="447"/>
      <c r="AZ45" s="447"/>
      <c r="BA45" s="447"/>
      <c r="BB45" s="447"/>
      <c r="BC45" s="447"/>
      <c r="BD45" s="449"/>
    </row>
    <row r="46" spans="2:56" ht="14.25">
      <c r="B46" s="416"/>
      <c r="C46" s="417"/>
      <c r="D46" s="417"/>
      <c r="E46" s="417"/>
      <c r="F46" s="417"/>
      <c r="G46" s="418" t="s">
        <v>425</v>
      </c>
      <c r="H46" s="417"/>
      <c r="I46" s="417"/>
      <c r="J46" s="417"/>
      <c r="K46" s="417"/>
      <c r="L46" s="419"/>
      <c r="M46" s="446"/>
      <c r="N46" s="447"/>
      <c r="O46" s="447"/>
      <c r="P46" s="447"/>
      <c r="Q46" s="447"/>
      <c r="R46" s="447"/>
      <c r="S46" s="447"/>
      <c r="T46" s="447"/>
      <c r="U46" s="447"/>
      <c r="V46" s="447"/>
      <c r="W46" s="447"/>
      <c r="X46" s="447"/>
      <c r="Y46" s="448"/>
      <c r="Z46" s="448"/>
      <c r="AA46" s="448"/>
      <c r="AB46" s="448"/>
      <c r="AC46" s="448"/>
      <c r="AD46" s="448"/>
      <c r="AE46" s="448"/>
      <c r="AF46" s="448"/>
      <c r="AG46" s="448"/>
      <c r="AH46" s="448"/>
      <c r="AI46" s="448"/>
      <c r="AJ46" s="448"/>
      <c r="AK46" s="448"/>
      <c r="AL46" s="448"/>
      <c r="AM46" s="447"/>
      <c r="AN46" s="447"/>
      <c r="AO46" s="447"/>
      <c r="AP46" s="447"/>
      <c r="AQ46" s="447"/>
      <c r="AR46" s="447"/>
      <c r="AS46" s="447"/>
      <c r="AT46" s="447"/>
      <c r="AU46" s="447"/>
      <c r="AV46" s="447"/>
      <c r="AW46" s="447"/>
      <c r="AX46" s="447"/>
      <c r="AY46" s="447"/>
      <c r="AZ46" s="447"/>
      <c r="BA46" s="447"/>
      <c r="BB46" s="447"/>
      <c r="BC46" s="447"/>
      <c r="BD46" s="449"/>
    </row>
    <row r="47" spans="2:56" ht="14.25">
      <c r="B47" s="416"/>
      <c r="C47" s="417"/>
      <c r="D47" s="417"/>
      <c r="E47" s="417"/>
      <c r="F47" s="417"/>
      <c r="G47" s="418" t="s">
        <v>425</v>
      </c>
      <c r="H47" s="417"/>
      <c r="I47" s="417"/>
      <c r="J47" s="417"/>
      <c r="K47" s="417"/>
      <c r="L47" s="419"/>
      <c r="M47" s="446"/>
      <c r="N47" s="447"/>
      <c r="O47" s="447"/>
      <c r="P47" s="447"/>
      <c r="Q47" s="447"/>
      <c r="R47" s="447"/>
      <c r="S47" s="447"/>
      <c r="T47" s="447"/>
      <c r="U47" s="447"/>
      <c r="V47" s="447"/>
      <c r="W47" s="447"/>
      <c r="X47" s="447"/>
      <c r="Y47" s="448"/>
      <c r="Z47" s="448"/>
      <c r="AA47" s="448"/>
      <c r="AB47" s="448"/>
      <c r="AC47" s="448"/>
      <c r="AD47" s="448"/>
      <c r="AE47" s="448"/>
      <c r="AF47" s="448"/>
      <c r="AG47" s="448"/>
      <c r="AH47" s="448"/>
      <c r="AI47" s="448"/>
      <c r="AJ47" s="448"/>
      <c r="AK47" s="448"/>
      <c r="AL47" s="448"/>
      <c r="AM47" s="447"/>
      <c r="AN47" s="447"/>
      <c r="AO47" s="447"/>
      <c r="AP47" s="447"/>
      <c r="AQ47" s="447"/>
      <c r="AR47" s="447"/>
      <c r="AS47" s="447"/>
      <c r="AT47" s="447"/>
      <c r="AU47" s="447"/>
      <c r="AV47" s="447"/>
      <c r="AW47" s="447"/>
      <c r="AX47" s="447"/>
      <c r="AY47" s="447"/>
      <c r="AZ47" s="447"/>
      <c r="BA47" s="447"/>
      <c r="BB47" s="447"/>
      <c r="BC47" s="447"/>
      <c r="BD47" s="449"/>
    </row>
    <row r="48" spans="2:56" ht="14.25">
      <c r="B48" s="416"/>
      <c r="C48" s="417"/>
      <c r="D48" s="417"/>
      <c r="E48" s="417"/>
      <c r="F48" s="417"/>
      <c r="G48" s="418" t="s">
        <v>425</v>
      </c>
      <c r="H48" s="417"/>
      <c r="I48" s="417"/>
      <c r="J48" s="417"/>
      <c r="K48" s="417"/>
      <c r="L48" s="419"/>
      <c r="M48" s="446"/>
      <c r="N48" s="447"/>
      <c r="O48" s="447"/>
      <c r="P48" s="447"/>
      <c r="Q48" s="447"/>
      <c r="R48" s="447"/>
      <c r="S48" s="447"/>
      <c r="T48" s="447"/>
      <c r="U48" s="447"/>
      <c r="V48" s="447"/>
      <c r="W48" s="447"/>
      <c r="X48" s="447"/>
      <c r="Y48" s="448"/>
      <c r="Z48" s="448"/>
      <c r="AA48" s="448"/>
      <c r="AB48" s="448"/>
      <c r="AC48" s="448"/>
      <c r="AD48" s="448"/>
      <c r="AE48" s="448"/>
      <c r="AF48" s="448"/>
      <c r="AG48" s="448"/>
      <c r="AH48" s="448"/>
      <c r="AI48" s="448"/>
      <c r="AJ48" s="448"/>
      <c r="AK48" s="448"/>
      <c r="AL48" s="448"/>
      <c r="AM48" s="447"/>
      <c r="AN48" s="447"/>
      <c r="AO48" s="447"/>
      <c r="AP48" s="447"/>
      <c r="AQ48" s="447"/>
      <c r="AR48" s="447"/>
      <c r="AS48" s="447"/>
      <c r="AT48" s="447"/>
      <c r="AU48" s="447"/>
      <c r="AV48" s="447"/>
      <c r="AW48" s="447"/>
      <c r="AX48" s="447"/>
      <c r="AY48" s="447"/>
      <c r="AZ48" s="447"/>
      <c r="BA48" s="447"/>
      <c r="BB48" s="447"/>
      <c r="BC48" s="447"/>
      <c r="BD48" s="449"/>
    </row>
    <row r="49" spans="2:56" ht="14.25">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1"/>
      <c r="AH49" s="401"/>
      <c r="AI49" s="401"/>
      <c r="AJ49" s="401"/>
      <c r="AK49" s="401"/>
      <c r="AL49" s="401"/>
      <c r="AM49" s="401"/>
      <c r="AN49" s="401"/>
      <c r="AO49" s="401"/>
      <c r="AP49" s="401"/>
      <c r="AQ49" s="401"/>
      <c r="AR49" s="401"/>
      <c r="AS49" s="402"/>
      <c r="AT49" s="401"/>
      <c r="AU49" s="401"/>
      <c r="AV49" s="401"/>
      <c r="AW49" s="401"/>
      <c r="AX49" s="401"/>
      <c r="AY49" s="401"/>
      <c r="AZ49" s="401"/>
      <c r="BA49" s="401"/>
      <c r="BB49" s="401"/>
      <c r="BC49" s="401"/>
      <c r="BD49" s="401"/>
    </row>
    <row r="53" ht="14.25">
      <c r="B53" s="450" t="s">
        <v>114</v>
      </c>
    </row>
    <row r="54" spans="2:56" ht="14.25">
      <c r="B54" s="98" t="s">
        <v>653</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1"/>
    </row>
    <row r="55" spans="2:56" ht="14.25">
      <c r="B55" s="399" t="s">
        <v>654</v>
      </c>
      <c r="C55" s="400"/>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1"/>
      <c r="AH55" s="401"/>
      <c r="AI55" s="401"/>
      <c r="AJ55" s="401"/>
      <c r="AK55" s="401"/>
      <c r="AL55" s="401"/>
      <c r="AM55" s="401"/>
      <c r="AN55" s="401"/>
      <c r="AO55" s="401"/>
      <c r="AP55" s="401"/>
      <c r="AQ55" s="401"/>
      <c r="AR55" s="401"/>
      <c r="AS55" s="402"/>
      <c r="AT55" s="401"/>
      <c r="AU55" s="401"/>
      <c r="AV55" s="401"/>
      <c r="AW55" s="401"/>
      <c r="AX55" s="401"/>
      <c r="AY55" s="401"/>
      <c r="AZ55" s="401"/>
      <c r="BA55" s="401"/>
      <c r="BB55" s="401"/>
      <c r="BC55" s="401"/>
      <c r="BD55" s="401"/>
    </row>
    <row r="56" spans="2:56" ht="14.25">
      <c r="B56" s="451" t="s">
        <v>655</v>
      </c>
      <c r="C56" s="452"/>
      <c r="D56" s="452"/>
      <c r="E56" s="452"/>
      <c r="F56" s="452"/>
      <c r="G56" s="453"/>
      <c r="H56" s="451" t="s">
        <v>656</v>
      </c>
      <c r="I56" s="452"/>
      <c r="J56" s="452"/>
      <c r="K56" s="452"/>
      <c r="L56" s="452"/>
      <c r="M56" s="452"/>
      <c r="N56" s="452"/>
      <c r="O56" s="452"/>
      <c r="P56" s="452"/>
      <c r="Q56" s="453"/>
      <c r="R56" s="451" t="s">
        <v>657</v>
      </c>
      <c r="S56" s="452"/>
      <c r="T56" s="452"/>
      <c r="U56" s="452"/>
      <c r="V56" s="452"/>
      <c r="W56" s="452"/>
      <c r="X56" s="452"/>
      <c r="Y56" s="452"/>
      <c r="Z56" s="452"/>
      <c r="AA56" s="453"/>
      <c r="AB56" s="451" t="s">
        <v>658</v>
      </c>
      <c r="AC56" s="452"/>
      <c r="AD56" s="452"/>
      <c r="AE56" s="452"/>
      <c r="AF56" s="452"/>
      <c r="AG56" s="452"/>
      <c r="AH56" s="452"/>
      <c r="AI56" s="452"/>
      <c r="AJ56" s="452"/>
      <c r="AK56" s="453"/>
      <c r="AL56" s="451" t="s">
        <v>659</v>
      </c>
      <c r="AM56" s="452"/>
      <c r="AN56" s="452"/>
      <c r="AO56" s="452"/>
      <c r="AP56" s="452"/>
      <c r="AQ56" s="452"/>
      <c r="AR56" s="452"/>
      <c r="AS56" s="452"/>
      <c r="AT56" s="452"/>
      <c r="AU56" s="452"/>
      <c r="AV56" s="452"/>
      <c r="AW56" s="452"/>
      <c r="AX56" s="452"/>
      <c r="AY56" s="452"/>
      <c r="AZ56" s="452"/>
      <c r="BA56" s="452"/>
      <c r="BB56" s="452"/>
      <c r="BC56" s="452"/>
      <c r="BD56" s="453"/>
    </row>
    <row r="57" spans="2:56" ht="14.25">
      <c r="B57" s="454"/>
      <c r="C57" s="455"/>
      <c r="D57" s="455"/>
      <c r="E57" s="455"/>
      <c r="F57" s="455"/>
      <c r="G57" s="456"/>
      <c r="H57" s="457"/>
      <c r="I57" s="458"/>
      <c r="J57" s="458"/>
      <c r="K57" s="458"/>
      <c r="L57" s="458"/>
      <c r="M57" s="458"/>
      <c r="N57" s="458"/>
      <c r="O57" s="458"/>
      <c r="P57" s="458"/>
      <c r="Q57" s="459"/>
      <c r="R57" s="454"/>
      <c r="S57" s="455"/>
      <c r="T57" s="455"/>
      <c r="U57" s="455"/>
      <c r="V57" s="455"/>
      <c r="W57" s="455"/>
      <c r="X57" s="455"/>
      <c r="Y57" s="455"/>
      <c r="Z57" s="455"/>
      <c r="AA57" s="456"/>
      <c r="AB57" s="454"/>
      <c r="AC57" s="455"/>
      <c r="AD57" s="455"/>
      <c r="AE57" s="455"/>
      <c r="AF57" s="455"/>
      <c r="AG57" s="455"/>
      <c r="AH57" s="455"/>
      <c r="AI57" s="455"/>
      <c r="AJ57" s="455"/>
      <c r="AK57" s="456"/>
      <c r="AL57" s="446"/>
      <c r="AM57" s="449"/>
      <c r="AN57" s="460" t="s">
        <v>660</v>
      </c>
      <c r="AO57" s="461"/>
      <c r="AP57" s="461"/>
      <c r="AQ57" s="461"/>
      <c r="AR57" s="461"/>
      <c r="AS57" s="461"/>
      <c r="AT57" s="462"/>
      <c r="AU57" s="446"/>
      <c r="AV57" s="449"/>
      <c r="AW57" s="463" t="s">
        <v>661</v>
      </c>
      <c r="AX57" s="461"/>
      <c r="AY57" s="461"/>
      <c r="AZ57" s="461"/>
      <c r="BA57" s="461"/>
      <c r="BB57" s="461"/>
      <c r="BC57" s="461"/>
      <c r="BD57" s="462"/>
    </row>
    <row r="58" spans="2:56" ht="14.25">
      <c r="B58" s="464"/>
      <c r="C58" s="465"/>
      <c r="D58" s="465"/>
      <c r="E58" s="465"/>
      <c r="F58" s="465"/>
      <c r="G58" s="466"/>
      <c r="H58" s="467"/>
      <c r="I58" s="468"/>
      <c r="J58" s="468"/>
      <c r="K58" s="468"/>
      <c r="L58" s="468"/>
      <c r="M58" s="468"/>
      <c r="N58" s="468"/>
      <c r="O58" s="468"/>
      <c r="P58" s="468"/>
      <c r="Q58" s="469"/>
      <c r="R58" s="464"/>
      <c r="S58" s="465"/>
      <c r="T58" s="465"/>
      <c r="U58" s="465"/>
      <c r="V58" s="465"/>
      <c r="W58" s="465"/>
      <c r="X58" s="465"/>
      <c r="Y58" s="465"/>
      <c r="Z58" s="465"/>
      <c r="AA58" s="466"/>
      <c r="AB58" s="464"/>
      <c r="AC58" s="465"/>
      <c r="AD58" s="465"/>
      <c r="AE58" s="465"/>
      <c r="AF58" s="465"/>
      <c r="AG58" s="465"/>
      <c r="AH58" s="465"/>
      <c r="AI58" s="465"/>
      <c r="AJ58" s="465"/>
      <c r="AK58" s="466"/>
      <c r="AL58" s="470"/>
      <c r="AM58" s="471"/>
      <c r="AN58" s="1294"/>
      <c r="AO58" s="472"/>
      <c r="AP58" s="472"/>
      <c r="AQ58" s="472"/>
      <c r="AR58" s="472"/>
      <c r="AS58" s="472"/>
      <c r="AT58" s="473"/>
      <c r="AU58" s="446"/>
      <c r="AV58" s="449"/>
      <c r="AW58" s="474" t="s">
        <v>662</v>
      </c>
      <c r="AX58" s="472"/>
      <c r="AY58" s="472"/>
      <c r="AZ58" s="472"/>
      <c r="BA58" s="472"/>
      <c r="BB58" s="472"/>
      <c r="BC58" s="472"/>
      <c r="BD58" s="473"/>
    </row>
    <row r="59" spans="2:56" ht="14.25">
      <c r="B59" s="464"/>
      <c r="C59" s="465"/>
      <c r="D59" s="465"/>
      <c r="E59" s="465"/>
      <c r="F59" s="465"/>
      <c r="G59" s="466"/>
      <c r="H59" s="467"/>
      <c r="I59" s="468"/>
      <c r="J59" s="468"/>
      <c r="K59" s="468"/>
      <c r="L59" s="468"/>
      <c r="M59" s="468"/>
      <c r="N59" s="468"/>
      <c r="O59" s="468"/>
      <c r="P59" s="468"/>
      <c r="Q59" s="469"/>
      <c r="R59" s="464"/>
      <c r="S59" s="465"/>
      <c r="T59" s="465"/>
      <c r="U59" s="465"/>
      <c r="V59" s="465"/>
      <c r="W59" s="465"/>
      <c r="X59" s="465"/>
      <c r="Y59" s="465"/>
      <c r="Z59" s="465"/>
      <c r="AA59" s="466"/>
      <c r="AB59" s="464"/>
      <c r="AC59" s="465"/>
      <c r="AD59" s="465"/>
      <c r="AE59" s="465"/>
      <c r="AF59" s="465"/>
      <c r="AG59" s="465"/>
      <c r="AH59" s="465"/>
      <c r="AI59" s="465"/>
      <c r="AJ59" s="465"/>
      <c r="AK59" s="466"/>
      <c r="AL59" s="1295"/>
      <c r="AM59" s="1294"/>
      <c r="AN59" s="1294"/>
      <c r="AO59" s="1294"/>
      <c r="AP59" s="1294"/>
      <c r="AQ59" s="1294"/>
      <c r="AR59" s="1294"/>
      <c r="AS59" s="1294"/>
      <c r="AT59" s="1296"/>
      <c r="AU59" s="446"/>
      <c r="AV59" s="449"/>
      <c r="AW59" s="475" t="s">
        <v>663</v>
      </c>
      <c r="AX59" s="471"/>
      <c r="AY59" s="471"/>
      <c r="AZ59" s="471"/>
      <c r="BA59" s="471"/>
      <c r="BB59" s="471"/>
      <c r="BC59" s="471"/>
      <c r="BD59" s="476"/>
    </row>
    <row r="60" spans="2:56" ht="14.25">
      <c r="B60" s="464"/>
      <c r="C60" s="465"/>
      <c r="D60" s="465"/>
      <c r="E60" s="465"/>
      <c r="F60" s="465"/>
      <c r="G60" s="466"/>
      <c r="H60" s="467"/>
      <c r="I60" s="468"/>
      <c r="J60" s="468"/>
      <c r="K60" s="468"/>
      <c r="L60" s="468"/>
      <c r="M60" s="468"/>
      <c r="N60" s="468"/>
      <c r="O60" s="468"/>
      <c r="P60" s="468"/>
      <c r="Q60" s="469"/>
      <c r="R60" s="464"/>
      <c r="S60" s="465"/>
      <c r="T60" s="465"/>
      <c r="U60" s="465"/>
      <c r="V60" s="465"/>
      <c r="W60" s="465"/>
      <c r="X60" s="465"/>
      <c r="Y60" s="465"/>
      <c r="Z60" s="465"/>
      <c r="AA60" s="466"/>
      <c r="AB60" s="464"/>
      <c r="AC60" s="465"/>
      <c r="AD60" s="465"/>
      <c r="AE60" s="465"/>
      <c r="AF60" s="465"/>
      <c r="AG60" s="465"/>
      <c r="AH60" s="465"/>
      <c r="AI60" s="465"/>
      <c r="AJ60" s="465"/>
      <c r="AK60" s="466"/>
      <c r="AL60" s="1295"/>
      <c r="AM60" s="1294"/>
      <c r="AN60" s="1294"/>
      <c r="AO60" s="1294"/>
      <c r="AP60" s="1294"/>
      <c r="AQ60" s="1294"/>
      <c r="AR60" s="1294"/>
      <c r="AS60" s="1294"/>
      <c r="AT60" s="1296"/>
      <c r="AU60" s="446"/>
      <c r="AV60" s="449"/>
      <c r="AW60" s="475" t="s">
        <v>664</v>
      </c>
      <c r="AX60" s="471"/>
      <c r="AY60" s="471"/>
      <c r="AZ60" s="471"/>
      <c r="BA60" s="471"/>
      <c r="BB60" s="471"/>
      <c r="BC60" s="471"/>
      <c r="BD60" s="476"/>
    </row>
    <row r="61" spans="2:56" ht="14.25">
      <c r="B61" s="477"/>
      <c r="C61" s="478"/>
      <c r="D61" s="478"/>
      <c r="E61" s="478"/>
      <c r="F61" s="478"/>
      <c r="G61" s="479"/>
      <c r="H61" s="480"/>
      <c r="I61" s="481"/>
      <c r="J61" s="481"/>
      <c r="K61" s="481"/>
      <c r="L61" s="481"/>
      <c r="M61" s="481"/>
      <c r="N61" s="481"/>
      <c r="O61" s="481"/>
      <c r="P61" s="481"/>
      <c r="Q61" s="482"/>
      <c r="R61" s="477"/>
      <c r="S61" s="478"/>
      <c r="T61" s="478"/>
      <c r="U61" s="478"/>
      <c r="V61" s="478"/>
      <c r="W61" s="478"/>
      <c r="X61" s="478"/>
      <c r="Y61" s="478"/>
      <c r="Z61" s="478"/>
      <c r="AA61" s="479"/>
      <c r="AB61" s="477"/>
      <c r="AC61" s="478"/>
      <c r="AD61" s="478"/>
      <c r="AE61" s="478"/>
      <c r="AF61" s="478"/>
      <c r="AG61" s="478"/>
      <c r="AH61" s="478"/>
      <c r="AI61" s="478"/>
      <c r="AJ61" s="478"/>
      <c r="AK61" s="479"/>
      <c r="AL61" s="1297"/>
      <c r="AM61" s="1298"/>
      <c r="AN61" s="1298"/>
      <c r="AO61" s="1298"/>
      <c r="AP61" s="1298"/>
      <c r="AQ61" s="1298"/>
      <c r="AR61" s="1298"/>
      <c r="AS61" s="1298"/>
      <c r="AT61" s="1299"/>
      <c r="AU61" s="446"/>
      <c r="AV61" s="449"/>
      <c r="AW61" s="483" t="s">
        <v>665</v>
      </c>
      <c r="AX61" s="484"/>
      <c r="AY61" s="484"/>
      <c r="AZ61" s="484"/>
      <c r="BA61" s="484"/>
      <c r="BB61" s="484"/>
      <c r="BC61" s="484"/>
      <c r="BD61" s="485"/>
    </row>
    <row r="62" spans="2:56" ht="14.25">
      <c r="B62" s="451" t="s">
        <v>655</v>
      </c>
      <c r="C62" s="452"/>
      <c r="D62" s="452"/>
      <c r="E62" s="452"/>
      <c r="F62" s="452"/>
      <c r="G62" s="453"/>
      <c r="H62" s="451" t="s">
        <v>656</v>
      </c>
      <c r="I62" s="452"/>
      <c r="J62" s="452"/>
      <c r="K62" s="452"/>
      <c r="L62" s="452"/>
      <c r="M62" s="452"/>
      <c r="N62" s="452"/>
      <c r="O62" s="452"/>
      <c r="P62" s="452"/>
      <c r="Q62" s="453"/>
      <c r="R62" s="451" t="s">
        <v>657</v>
      </c>
      <c r="S62" s="452"/>
      <c r="T62" s="452"/>
      <c r="U62" s="452"/>
      <c r="V62" s="452"/>
      <c r="W62" s="452"/>
      <c r="X62" s="452"/>
      <c r="Y62" s="452"/>
      <c r="Z62" s="452"/>
      <c r="AA62" s="453"/>
      <c r="AB62" s="451" t="s">
        <v>658</v>
      </c>
      <c r="AC62" s="452"/>
      <c r="AD62" s="452"/>
      <c r="AE62" s="452"/>
      <c r="AF62" s="452"/>
      <c r="AG62" s="452"/>
      <c r="AH62" s="452"/>
      <c r="AI62" s="452"/>
      <c r="AJ62" s="452"/>
      <c r="AK62" s="453"/>
      <c r="AL62" s="451" t="s">
        <v>659</v>
      </c>
      <c r="AM62" s="452"/>
      <c r="AN62" s="452"/>
      <c r="AO62" s="452"/>
      <c r="AP62" s="452"/>
      <c r="AQ62" s="452"/>
      <c r="AR62" s="452"/>
      <c r="AS62" s="452"/>
      <c r="AT62" s="452"/>
      <c r="AU62" s="452"/>
      <c r="AV62" s="452"/>
      <c r="AW62" s="452"/>
      <c r="AX62" s="452"/>
      <c r="AY62" s="452"/>
      <c r="AZ62" s="452"/>
      <c r="BA62" s="452"/>
      <c r="BB62" s="452"/>
      <c r="BC62" s="452"/>
      <c r="BD62" s="453"/>
    </row>
    <row r="63" spans="2:56" ht="14.25">
      <c r="B63" s="454"/>
      <c r="C63" s="455"/>
      <c r="D63" s="455"/>
      <c r="E63" s="455"/>
      <c r="F63" s="455"/>
      <c r="G63" s="456"/>
      <c r="H63" s="457"/>
      <c r="I63" s="458"/>
      <c r="J63" s="458"/>
      <c r="K63" s="458"/>
      <c r="L63" s="458"/>
      <c r="M63" s="458"/>
      <c r="N63" s="458"/>
      <c r="O63" s="458"/>
      <c r="P63" s="458"/>
      <c r="Q63" s="459"/>
      <c r="R63" s="454"/>
      <c r="S63" s="455"/>
      <c r="T63" s="455"/>
      <c r="U63" s="455"/>
      <c r="V63" s="455"/>
      <c r="W63" s="455"/>
      <c r="X63" s="455"/>
      <c r="Y63" s="455"/>
      <c r="Z63" s="455"/>
      <c r="AA63" s="456"/>
      <c r="AB63" s="454"/>
      <c r="AC63" s="455"/>
      <c r="AD63" s="455"/>
      <c r="AE63" s="455"/>
      <c r="AF63" s="455"/>
      <c r="AG63" s="455"/>
      <c r="AH63" s="455"/>
      <c r="AI63" s="455"/>
      <c r="AJ63" s="455"/>
      <c r="AK63" s="456"/>
      <c r="AL63" s="446"/>
      <c r="AM63" s="449"/>
      <c r="AN63" s="460" t="s">
        <v>660</v>
      </c>
      <c r="AO63" s="461"/>
      <c r="AP63" s="461"/>
      <c r="AQ63" s="461"/>
      <c r="AR63" s="461"/>
      <c r="AS63" s="461"/>
      <c r="AT63" s="462"/>
      <c r="AU63" s="446"/>
      <c r="AV63" s="449"/>
      <c r="AW63" s="463" t="s">
        <v>661</v>
      </c>
      <c r="AX63" s="461"/>
      <c r="AY63" s="461"/>
      <c r="AZ63" s="461"/>
      <c r="BA63" s="461"/>
      <c r="BB63" s="461"/>
      <c r="BC63" s="461"/>
      <c r="BD63" s="462"/>
    </row>
    <row r="64" spans="2:56" ht="14.25">
      <c r="B64" s="464"/>
      <c r="C64" s="465"/>
      <c r="D64" s="465"/>
      <c r="E64" s="465"/>
      <c r="F64" s="465"/>
      <c r="G64" s="466"/>
      <c r="H64" s="467"/>
      <c r="I64" s="468"/>
      <c r="J64" s="468"/>
      <c r="K64" s="468"/>
      <c r="L64" s="468"/>
      <c r="M64" s="468"/>
      <c r="N64" s="468"/>
      <c r="O64" s="468"/>
      <c r="P64" s="468"/>
      <c r="Q64" s="469"/>
      <c r="R64" s="464"/>
      <c r="S64" s="465"/>
      <c r="T64" s="465"/>
      <c r="U64" s="465"/>
      <c r="V64" s="465"/>
      <c r="W64" s="465"/>
      <c r="X64" s="465"/>
      <c r="Y64" s="465"/>
      <c r="Z64" s="465"/>
      <c r="AA64" s="466"/>
      <c r="AB64" s="464"/>
      <c r="AC64" s="465"/>
      <c r="AD64" s="465"/>
      <c r="AE64" s="465"/>
      <c r="AF64" s="465"/>
      <c r="AG64" s="465"/>
      <c r="AH64" s="465"/>
      <c r="AI64" s="465"/>
      <c r="AJ64" s="465"/>
      <c r="AK64" s="466"/>
      <c r="AL64" s="470"/>
      <c r="AM64" s="471"/>
      <c r="AN64" s="1294"/>
      <c r="AO64" s="472"/>
      <c r="AP64" s="472"/>
      <c r="AQ64" s="472"/>
      <c r="AR64" s="472"/>
      <c r="AS64" s="472"/>
      <c r="AT64" s="473"/>
      <c r="AU64" s="446"/>
      <c r="AV64" s="449"/>
      <c r="AW64" s="474" t="s">
        <v>662</v>
      </c>
      <c r="AX64" s="472"/>
      <c r="AY64" s="472"/>
      <c r="AZ64" s="472"/>
      <c r="BA64" s="472"/>
      <c r="BB64" s="472"/>
      <c r="BC64" s="472"/>
      <c r="BD64" s="473"/>
    </row>
    <row r="65" spans="2:56" ht="14.25">
      <c r="B65" s="464"/>
      <c r="C65" s="465"/>
      <c r="D65" s="465"/>
      <c r="E65" s="465"/>
      <c r="F65" s="465"/>
      <c r="G65" s="466"/>
      <c r="H65" s="467"/>
      <c r="I65" s="468"/>
      <c r="J65" s="468"/>
      <c r="K65" s="468"/>
      <c r="L65" s="468"/>
      <c r="M65" s="468"/>
      <c r="N65" s="468"/>
      <c r="O65" s="468"/>
      <c r="P65" s="468"/>
      <c r="Q65" s="469"/>
      <c r="R65" s="464"/>
      <c r="S65" s="465"/>
      <c r="T65" s="465"/>
      <c r="U65" s="465"/>
      <c r="V65" s="465"/>
      <c r="W65" s="465"/>
      <c r="X65" s="465"/>
      <c r="Y65" s="465"/>
      <c r="Z65" s="465"/>
      <c r="AA65" s="466"/>
      <c r="AB65" s="464"/>
      <c r="AC65" s="465"/>
      <c r="AD65" s="465"/>
      <c r="AE65" s="465"/>
      <c r="AF65" s="465"/>
      <c r="AG65" s="465"/>
      <c r="AH65" s="465"/>
      <c r="AI65" s="465"/>
      <c r="AJ65" s="465"/>
      <c r="AK65" s="466"/>
      <c r="AL65" s="1295"/>
      <c r="AM65" s="1294"/>
      <c r="AN65" s="1294"/>
      <c r="AO65" s="1294"/>
      <c r="AP65" s="1294"/>
      <c r="AQ65" s="1294"/>
      <c r="AR65" s="1294"/>
      <c r="AS65" s="1294"/>
      <c r="AT65" s="1296"/>
      <c r="AU65" s="446"/>
      <c r="AV65" s="449"/>
      <c r="AW65" s="475" t="s">
        <v>663</v>
      </c>
      <c r="AX65" s="471"/>
      <c r="AY65" s="471"/>
      <c r="AZ65" s="471"/>
      <c r="BA65" s="471"/>
      <c r="BB65" s="471"/>
      <c r="BC65" s="471"/>
      <c r="BD65" s="476"/>
    </row>
    <row r="66" spans="2:56" ht="14.25">
      <c r="B66" s="464"/>
      <c r="C66" s="465"/>
      <c r="D66" s="465"/>
      <c r="E66" s="465"/>
      <c r="F66" s="465"/>
      <c r="G66" s="466"/>
      <c r="H66" s="467"/>
      <c r="I66" s="468"/>
      <c r="J66" s="468"/>
      <c r="K66" s="468"/>
      <c r="L66" s="468"/>
      <c r="M66" s="468"/>
      <c r="N66" s="468"/>
      <c r="O66" s="468"/>
      <c r="P66" s="468"/>
      <c r="Q66" s="469"/>
      <c r="R66" s="464"/>
      <c r="S66" s="465"/>
      <c r="T66" s="465"/>
      <c r="U66" s="465"/>
      <c r="V66" s="465"/>
      <c r="W66" s="465"/>
      <c r="X66" s="465"/>
      <c r="Y66" s="465"/>
      <c r="Z66" s="465"/>
      <c r="AA66" s="466"/>
      <c r="AB66" s="464"/>
      <c r="AC66" s="465"/>
      <c r="AD66" s="465"/>
      <c r="AE66" s="465"/>
      <c r="AF66" s="465"/>
      <c r="AG66" s="465"/>
      <c r="AH66" s="465"/>
      <c r="AI66" s="465"/>
      <c r="AJ66" s="465"/>
      <c r="AK66" s="466"/>
      <c r="AL66" s="1295"/>
      <c r="AM66" s="1294"/>
      <c r="AN66" s="1294"/>
      <c r="AO66" s="1294"/>
      <c r="AP66" s="1294"/>
      <c r="AQ66" s="1294"/>
      <c r="AR66" s="1294"/>
      <c r="AS66" s="1294"/>
      <c r="AT66" s="1296"/>
      <c r="AU66" s="446"/>
      <c r="AV66" s="449"/>
      <c r="AW66" s="475" t="s">
        <v>664</v>
      </c>
      <c r="AX66" s="471"/>
      <c r="AY66" s="471"/>
      <c r="AZ66" s="471"/>
      <c r="BA66" s="471"/>
      <c r="BB66" s="471"/>
      <c r="BC66" s="471"/>
      <c r="BD66" s="476"/>
    </row>
    <row r="67" spans="2:56" ht="14.25">
      <c r="B67" s="477"/>
      <c r="C67" s="478"/>
      <c r="D67" s="478"/>
      <c r="E67" s="478"/>
      <c r="F67" s="478"/>
      <c r="G67" s="479"/>
      <c r="H67" s="480"/>
      <c r="I67" s="481"/>
      <c r="J67" s="481"/>
      <c r="K67" s="481"/>
      <c r="L67" s="481"/>
      <c r="M67" s="481"/>
      <c r="N67" s="481"/>
      <c r="O67" s="481"/>
      <c r="P67" s="481"/>
      <c r="Q67" s="482"/>
      <c r="R67" s="477"/>
      <c r="S67" s="478"/>
      <c r="T67" s="478"/>
      <c r="U67" s="478"/>
      <c r="V67" s="478"/>
      <c r="W67" s="478"/>
      <c r="X67" s="478"/>
      <c r="Y67" s="478"/>
      <c r="Z67" s="478"/>
      <c r="AA67" s="479"/>
      <c r="AB67" s="477"/>
      <c r="AC67" s="478"/>
      <c r="AD67" s="478"/>
      <c r="AE67" s="478"/>
      <c r="AF67" s="478"/>
      <c r="AG67" s="478"/>
      <c r="AH67" s="478"/>
      <c r="AI67" s="478"/>
      <c r="AJ67" s="478"/>
      <c r="AK67" s="479"/>
      <c r="AL67" s="1297"/>
      <c r="AM67" s="1298"/>
      <c r="AN67" s="1298"/>
      <c r="AO67" s="1298"/>
      <c r="AP67" s="1298"/>
      <c r="AQ67" s="1298"/>
      <c r="AR67" s="1298"/>
      <c r="AS67" s="1298"/>
      <c r="AT67" s="1299"/>
      <c r="AU67" s="446"/>
      <c r="AV67" s="449"/>
      <c r="AW67" s="483" t="s">
        <v>665</v>
      </c>
      <c r="AX67" s="484"/>
      <c r="AY67" s="484"/>
      <c r="AZ67" s="484"/>
      <c r="BA67" s="484"/>
      <c r="BB67" s="484"/>
      <c r="BC67" s="484"/>
      <c r="BD67" s="485"/>
    </row>
    <row r="68" spans="2:56" ht="14.25">
      <c r="B68" s="451" t="s">
        <v>655</v>
      </c>
      <c r="C68" s="452"/>
      <c r="D68" s="452"/>
      <c r="E68" s="452"/>
      <c r="F68" s="452"/>
      <c r="G68" s="453"/>
      <c r="H68" s="451" t="s">
        <v>656</v>
      </c>
      <c r="I68" s="452"/>
      <c r="J68" s="452"/>
      <c r="K68" s="452"/>
      <c r="L68" s="452"/>
      <c r="M68" s="452"/>
      <c r="N68" s="452"/>
      <c r="O68" s="452"/>
      <c r="P68" s="452"/>
      <c r="Q68" s="453"/>
      <c r="R68" s="451" t="s">
        <v>657</v>
      </c>
      <c r="S68" s="452"/>
      <c r="T68" s="452"/>
      <c r="U68" s="452"/>
      <c r="V68" s="452"/>
      <c r="W68" s="452"/>
      <c r="X68" s="452"/>
      <c r="Y68" s="452"/>
      <c r="Z68" s="452"/>
      <c r="AA68" s="453"/>
      <c r="AB68" s="451" t="s">
        <v>658</v>
      </c>
      <c r="AC68" s="452"/>
      <c r="AD68" s="452"/>
      <c r="AE68" s="452"/>
      <c r="AF68" s="452"/>
      <c r="AG68" s="452"/>
      <c r="AH68" s="452"/>
      <c r="AI68" s="452"/>
      <c r="AJ68" s="452"/>
      <c r="AK68" s="453"/>
      <c r="AL68" s="451" t="s">
        <v>659</v>
      </c>
      <c r="AM68" s="452"/>
      <c r="AN68" s="452"/>
      <c r="AO68" s="452"/>
      <c r="AP68" s="452"/>
      <c r="AQ68" s="452"/>
      <c r="AR68" s="452"/>
      <c r="AS68" s="452"/>
      <c r="AT68" s="452"/>
      <c r="AU68" s="452"/>
      <c r="AV68" s="452"/>
      <c r="AW68" s="452"/>
      <c r="AX68" s="452"/>
      <c r="AY68" s="452"/>
      <c r="AZ68" s="452"/>
      <c r="BA68" s="452"/>
      <c r="BB68" s="452"/>
      <c r="BC68" s="452"/>
      <c r="BD68" s="453"/>
    </row>
    <row r="69" spans="2:56" ht="14.25">
      <c r="B69" s="454"/>
      <c r="C69" s="455"/>
      <c r="D69" s="455"/>
      <c r="E69" s="455"/>
      <c r="F69" s="455"/>
      <c r="G69" s="456"/>
      <c r="H69" s="457"/>
      <c r="I69" s="458"/>
      <c r="J69" s="458"/>
      <c r="K69" s="458"/>
      <c r="L69" s="458"/>
      <c r="M69" s="458"/>
      <c r="N69" s="458"/>
      <c r="O69" s="458"/>
      <c r="P69" s="458"/>
      <c r="Q69" s="459"/>
      <c r="R69" s="454"/>
      <c r="S69" s="455"/>
      <c r="T69" s="455"/>
      <c r="U69" s="455"/>
      <c r="V69" s="455"/>
      <c r="W69" s="455"/>
      <c r="X69" s="455"/>
      <c r="Y69" s="455"/>
      <c r="Z69" s="455"/>
      <c r="AA69" s="456"/>
      <c r="AB69" s="454"/>
      <c r="AC69" s="455"/>
      <c r="AD69" s="455"/>
      <c r="AE69" s="455"/>
      <c r="AF69" s="455"/>
      <c r="AG69" s="455"/>
      <c r="AH69" s="455"/>
      <c r="AI69" s="455"/>
      <c r="AJ69" s="455"/>
      <c r="AK69" s="456"/>
      <c r="AL69" s="446"/>
      <c r="AM69" s="449"/>
      <c r="AN69" s="460" t="s">
        <v>660</v>
      </c>
      <c r="AO69" s="461"/>
      <c r="AP69" s="461"/>
      <c r="AQ69" s="461"/>
      <c r="AR69" s="461"/>
      <c r="AS69" s="461"/>
      <c r="AT69" s="462"/>
      <c r="AU69" s="446"/>
      <c r="AV69" s="449"/>
      <c r="AW69" s="463" t="s">
        <v>661</v>
      </c>
      <c r="AX69" s="461"/>
      <c r="AY69" s="461"/>
      <c r="AZ69" s="461"/>
      <c r="BA69" s="461"/>
      <c r="BB69" s="461"/>
      <c r="BC69" s="461"/>
      <c r="BD69" s="462"/>
    </row>
    <row r="70" spans="2:56" ht="14.25">
      <c r="B70" s="464"/>
      <c r="C70" s="465"/>
      <c r="D70" s="465"/>
      <c r="E70" s="465"/>
      <c r="F70" s="465"/>
      <c r="G70" s="466"/>
      <c r="H70" s="467"/>
      <c r="I70" s="468"/>
      <c r="J70" s="468"/>
      <c r="K70" s="468"/>
      <c r="L70" s="468"/>
      <c r="M70" s="468"/>
      <c r="N70" s="468"/>
      <c r="O70" s="468"/>
      <c r="P70" s="468"/>
      <c r="Q70" s="469"/>
      <c r="R70" s="464"/>
      <c r="S70" s="465"/>
      <c r="T70" s="465"/>
      <c r="U70" s="465"/>
      <c r="V70" s="465"/>
      <c r="W70" s="465"/>
      <c r="X70" s="465"/>
      <c r="Y70" s="465"/>
      <c r="Z70" s="465"/>
      <c r="AA70" s="466"/>
      <c r="AB70" s="464"/>
      <c r="AC70" s="465"/>
      <c r="AD70" s="465"/>
      <c r="AE70" s="465"/>
      <c r="AF70" s="465"/>
      <c r="AG70" s="465"/>
      <c r="AH70" s="465"/>
      <c r="AI70" s="465"/>
      <c r="AJ70" s="465"/>
      <c r="AK70" s="466"/>
      <c r="AL70" s="470"/>
      <c r="AM70" s="471"/>
      <c r="AN70" s="1294"/>
      <c r="AO70" s="472"/>
      <c r="AP70" s="472"/>
      <c r="AQ70" s="472"/>
      <c r="AR70" s="472"/>
      <c r="AS70" s="472"/>
      <c r="AT70" s="473"/>
      <c r="AU70" s="446"/>
      <c r="AV70" s="449"/>
      <c r="AW70" s="474" t="s">
        <v>662</v>
      </c>
      <c r="AX70" s="472"/>
      <c r="AY70" s="472"/>
      <c r="AZ70" s="472"/>
      <c r="BA70" s="472"/>
      <c r="BB70" s="472"/>
      <c r="BC70" s="472"/>
      <c r="BD70" s="473"/>
    </row>
    <row r="71" spans="2:56" ht="14.25">
      <c r="B71" s="464"/>
      <c r="C71" s="465"/>
      <c r="D71" s="465"/>
      <c r="E71" s="465"/>
      <c r="F71" s="465"/>
      <c r="G71" s="466"/>
      <c r="H71" s="467"/>
      <c r="I71" s="468"/>
      <c r="J71" s="468"/>
      <c r="K71" s="468"/>
      <c r="L71" s="468"/>
      <c r="M71" s="468"/>
      <c r="N71" s="468"/>
      <c r="O71" s="468"/>
      <c r="P71" s="468"/>
      <c r="Q71" s="469"/>
      <c r="R71" s="464"/>
      <c r="S71" s="465"/>
      <c r="T71" s="465"/>
      <c r="U71" s="465"/>
      <c r="V71" s="465"/>
      <c r="W71" s="465"/>
      <c r="X71" s="465"/>
      <c r="Y71" s="465"/>
      <c r="Z71" s="465"/>
      <c r="AA71" s="466"/>
      <c r="AB71" s="464"/>
      <c r="AC71" s="465"/>
      <c r="AD71" s="465"/>
      <c r="AE71" s="465"/>
      <c r="AF71" s="465"/>
      <c r="AG71" s="465"/>
      <c r="AH71" s="465"/>
      <c r="AI71" s="465"/>
      <c r="AJ71" s="465"/>
      <c r="AK71" s="466"/>
      <c r="AL71" s="1295"/>
      <c r="AM71" s="1294"/>
      <c r="AN71" s="1294"/>
      <c r="AO71" s="1294"/>
      <c r="AP71" s="1294"/>
      <c r="AQ71" s="1294"/>
      <c r="AR71" s="1294"/>
      <c r="AS71" s="1294"/>
      <c r="AT71" s="1296"/>
      <c r="AU71" s="446"/>
      <c r="AV71" s="449"/>
      <c r="AW71" s="475" t="s">
        <v>663</v>
      </c>
      <c r="AX71" s="471"/>
      <c r="AY71" s="471"/>
      <c r="AZ71" s="471"/>
      <c r="BA71" s="471"/>
      <c r="BB71" s="471"/>
      <c r="BC71" s="471"/>
      <c r="BD71" s="476"/>
    </row>
    <row r="72" spans="2:56" ht="14.25">
      <c r="B72" s="464"/>
      <c r="C72" s="465"/>
      <c r="D72" s="465"/>
      <c r="E72" s="465"/>
      <c r="F72" s="465"/>
      <c r="G72" s="466"/>
      <c r="H72" s="467"/>
      <c r="I72" s="468"/>
      <c r="J72" s="468"/>
      <c r="K72" s="468"/>
      <c r="L72" s="468"/>
      <c r="M72" s="468"/>
      <c r="N72" s="468"/>
      <c r="O72" s="468"/>
      <c r="P72" s="468"/>
      <c r="Q72" s="469"/>
      <c r="R72" s="464"/>
      <c r="S72" s="465"/>
      <c r="T72" s="465"/>
      <c r="U72" s="465"/>
      <c r="V72" s="465"/>
      <c r="W72" s="465"/>
      <c r="X72" s="465"/>
      <c r="Y72" s="465"/>
      <c r="Z72" s="465"/>
      <c r="AA72" s="466"/>
      <c r="AB72" s="464"/>
      <c r="AC72" s="465"/>
      <c r="AD72" s="465"/>
      <c r="AE72" s="465"/>
      <c r="AF72" s="465"/>
      <c r="AG72" s="465"/>
      <c r="AH72" s="465"/>
      <c r="AI72" s="465"/>
      <c r="AJ72" s="465"/>
      <c r="AK72" s="466"/>
      <c r="AL72" s="1295"/>
      <c r="AM72" s="1294"/>
      <c r="AN72" s="1294"/>
      <c r="AO72" s="1294"/>
      <c r="AP72" s="1294"/>
      <c r="AQ72" s="1294"/>
      <c r="AR72" s="1294"/>
      <c r="AS72" s="1294"/>
      <c r="AT72" s="1296"/>
      <c r="AU72" s="446"/>
      <c r="AV72" s="449"/>
      <c r="AW72" s="475" t="s">
        <v>664</v>
      </c>
      <c r="AX72" s="471"/>
      <c r="AY72" s="471"/>
      <c r="AZ72" s="471"/>
      <c r="BA72" s="471"/>
      <c r="BB72" s="471"/>
      <c r="BC72" s="471"/>
      <c r="BD72" s="476"/>
    </row>
    <row r="73" spans="2:56" ht="14.25">
      <c r="B73" s="477"/>
      <c r="C73" s="478"/>
      <c r="D73" s="478"/>
      <c r="E73" s="478"/>
      <c r="F73" s="478"/>
      <c r="G73" s="479"/>
      <c r="H73" s="480"/>
      <c r="I73" s="481"/>
      <c r="J73" s="481"/>
      <c r="K73" s="481"/>
      <c r="L73" s="481"/>
      <c r="M73" s="481"/>
      <c r="N73" s="481"/>
      <c r="O73" s="481"/>
      <c r="P73" s="481"/>
      <c r="Q73" s="482"/>
      <c r="R73" s="477"/>
      <c r="S73" s="478"/>
      <c r="T73" s="478"/>
      <c r="U73" s="478"/>
      <c r="V73" s="478"/>
      <c r="W73" s="478"/>
      <c r="X73" s="478"/>
      <c r="Y73" s="478"/>
      <c r="Z73" s="478"/>
      <c r="AA73" s="479"/>
      <c r="AB73" s="477"/>
      <c r="AC73" s="478"/>
      <c r="AD73" s="478"/>
      <c r="AE73" s="478"/>
      <c r="AF73" s="478"/>
      <c r="AG73" s="478"/>
      <c r="AH73" s="478"/>
      <c r="AI73" s="478"/>
      <c r="AJ73" s="478"/>
      <c r="AK73" s="479"/>
      <c r="AL73" s="1297"/>
      <c r="AM73" s="1298"/>
      <c r="AN73" s="1298"/>
      <c r="AO73" s="1298"/>
      <c r="AP73" s="1298"/>
      <c r="AQ73" s="1298"/>
      <c r="AR73" s="1298"/>
      <c r="AS73" s="1298"/>
      <c r="AT73" s="1299"/>
      <c r="AU73" s="446"/>
      <c r="AV73" s="449"/>
      <c r="AW73" s="483" t="s">
        <v>665</v>
      </c>
      <c r="AX73" s="484"/>
      <c r="AY73" s="484"/>
      <c r="AZ73" s="484"/>
      <c r="BA73" s="484"/>
      <c r="BB73" s="484"/>
      <c r="BC73" s="484"/>
      <c r="BD73" s="485"/>
    </row>
    <row r="74" spans="2:56" ht="14.25">
      <c r="B74" s="486"/>
      <c r="C74" s="487"/>
      <c r="D74" s="487"/>
      <c r="E74" s="487"/>
      <c r="F74" s="487"/>
      <c r="G74" s="487"/>
      <c r="H74" s="486"/>
      <c r="I74" s="487"/>
      <c r="J74" s="487"/>
      <c r="K74" s="487"/>
      <c r="L74" s="487"/>
      <c r="M74" s="487"/>
      <c r="N74" s="487"/>
      <c r="O74" s="487"/>
      <c r="P74" s="487"/>
      <c r="Q74" s="487"/>
      <c r="R74" s="486"/>
      <c r="S74" s="487"/>
      <c r="T74" s="487"/>
      <c r="U74" s="487"/>
      <c r="V74" s="487"/>
      <c r="W74" s="487"/>
      <c r="X74" s="487"/>
      <c r="Y74" s="487"/>
      <c r="Z74" s="487"/>
      <c r="AA74" s="487"/>
      <c r="AB74" s="486"/>
      <c r="AC74" s="487"/>
      <c r="AD74" s="487"/>
      <c r="AE74" s="487"/>
      <c r="AF74" s="487"/>
      <c r="AG74" s="487"/>
      <c r="AH74" s="487"/>
      <c r="AI74" s="487"/>
      <c r="AJ74" s="487"/>
      <c r="AK74" s="487"/>
      <c r="AL74" s="451" t="s">
        <v>666</v>
      </c>
      <c r="AM74" s="452"/>
      <c r="AN74" s="452"/>
      <c r="AO74" s="452"/>
      <c r="AP74" s="452"/>
      <c r="AQ74" s="452"/>
      <c r="AR74" s="452"/>
      <c r="AS74" s="452"/>
      <c r="AT74" s="453"/>
      <c r="AU74" s="451" t="s">
        <v>667</v>
      </c>
      <c r="AV74" s="452"/>
      <c r="AW74" s="452"/>
      <c r="AX74" s="452"/>
      <c r="AY74" s="452"/>
      <c r="AZ74" s="452"/>
      <c r="BA74" s="452"/>
      <c r="BB74" s="452"/>
      <c r="BC74" s="452"/>
      <c r="BD74" s="453"/>
    </row>
    <row r="75" spans="2:56" ht="14.25">
      <c r="B75" s="464"/>
      <c r="C75" s="465"/>
      <c r="D75" s="465"/>
      <c r="E75" s="465"/>
      <c r="F75" s="465"/>
      <c r="G75" s="465"/>
      <c r="H75" s="467"/>
      <c r="I75" s="468"/>
      <c r="J75" s="468"/>
      <c r="K75" s="468"/>
      <c r="L75" s="468"/>
      <c r="M75" s="468"/>
      <c r="N75" s="468"/>
      <c r="O75" s="468"/>
      <c r="P75" s="468"/>
      <c r="Q75" s="468"/>
      <c r="R75" s="464"/>
      <c r="S75" s="465"/>
      <c r="T75" s="465"/>
      <c r="U75" s="465"/>
      <c r="V75" s="465"/>
      <c r="W75" s="465"/>
      <c r="X75" s="465"/>
      <c r="Y75" s="465"/>
      <c r="Z75" s="465"/>
      <c r="AA75" s="465"/>
      <c r="AB75" s="464"/>
      <c r="AC75" s="465"/>
      <c r="AD75" s="465"/>
      <c r="AE75" s="465"/>
      <c r="AF75" s="465"/>
      <c r="AG75" s="465"/>
      <c r="AH75" s="465"/>
      <c r="AI75" s="465"/>
      <c r="AJ75" s="465"/>
      <c r="AK75" s="465"/>
      <c r="AL75" s="420"/>
      <c r="AM75" s="421"/>
      <c r="AN75" s="471" t="s">
        <v>660</v>
      </c>
      <c r="AO75" s="472"/>
      <c r="AP75" s="472"/>
      <c r="AQ75" s="472"/>
      <c r="AR75" s="472"/>
      <c r="AS75" s="472"/>
      <c r="AT75" s="472"/>
      <c r="AU75" s="420"/>
      <c r="AV75" s="421"/>
      <c r="AW75" s="471" t="s">
        <v>660</v>
      </c>
      <c r="AX75" s="472"/>
      <c r="AY75" s="472"/>
      <c r="AZ75" s="472"/>
      <c r="BA75" s="472"/>
      <c r="BB75" s="472"/>
      <c r="BC75" s="472"/>
      <c r="BD75" s="473"/>
    </row>
    <row r="76" spans="2:56" ht="14.25">
      <c r="B76" s="464"/>
      <c r="C76" s="465"/>
      <c r="D76" s="465"/>
      <c r="E76" s="465"/>
      <c r="F76" s="465"/>
      <c r="G76" s="465"/>
      <c r="H76" s="467"/>
      <c r="I76" s="468"/>
      <c r="J76" s="468"/>
      <c r="K76" s="468"/>
      <c r="L76" s="468"/>
      <c r="M76" s="468"/>
      <c r="N76" s="468"/>
      <c r="O76" s="468"/>
      <c r="P76" s="468"/>
      <c r="Q76" s="468"/>
      <c r="R76" s="464"/>
      <c r="S76" s="465"/>
      <c r="T76" s="465"/>
      <c r="U76" s="465"/>
      <c r="V76" s="465"/>
      <c r="W76" s="465"/>
      <c r="X76" s="465"/>
      <c r="Y76" s="465"/>
      <c r="Z76" s="465"/>
      <c r="AA76" s="465"/>
      <c r="AB76" s="464"/>
      <c r="AC76" s="465"/>
      <c r="AD76" s="465"/>
      <c r="AE76" s="465"/>
      <c r="AF76" s="465"/>
      <c r="AG76" s="465"/>
      <c r="AH76" s="465"/>
      <c r="AI76" s="465"/>
      <c r="AJ76" s="465"/>
      <c r="AK76" s="465"/>
      <c r="AL76" s="448"/>
      <c r="AM76" s="448"/>
      <c r="AN76" s="474" t="s">
        <v>661</v>
      </c>
      <c r="AO76" s="472"/>
      <c r="AP76" s="472"/>
      <c r="AQ76" s="472"/>
      <c r="AR76" s="472"/>
      <c r="AS76" s="472"/>
      <c r="AT76" s="473"/>
      <c r="AU76" s="195"/>
      <c r="AV76" s="421"/>
      <c r="AW76" s="474" t="s">
        <v>661</v>
      </c>
      <c r="AX76" s="472"/>
      <c r="AY76" s="472"/>
      <c r="AZ76" s="472"/>
      <c r="BA76" s="472"/>
      <c r="BB76" s="472"/>
      <c r="BC76" s="472"/>
      <c r="BD76" s="473"/>
    </row>
    <row r="77" spans="2:56" ht="14.25">
      <c r="B77" s="464"/>
      <c r="C77" s="465"/>
      <c r="D77" s="465"/>
      <c r="E77" s="465"/>
      <c r="F77" s="465"/>
      <c r="G77" s="465"/>
      <c r="H77" s="467"/>
      <c r="I77" s="468"/>
      <c r="J77" s="468"/>
      <c r="K77" s="468"/>
      <c r="L77" s="468"/>
      <c r="M77" s="468"/>
      <c r="N77" s="468"/>
      <c r="O77" s="468"/>
      <c r="P77" s="468"/>
      <c r="Q77" s="468"/>
      <c r="R77" s="464"/>
      <c r="S77" s="465"/>
      <c r="T77" s="465"/>
      <c r="U77" s="465"/>
      <c r="V77" s="465"/>
      <c r="W77" s="465"/>
      <c r="X77" s="465"/>
      <c r="Y77" s="465"/>
      <c r="Z77" s="465"/>
      <c r="AA77" s="465"/>
      <c r="AB77" s="464"/>
      <c r="AC77" s="465"/>
      <c r="AD77" s="465"/>
      <c r="AE77" s="465"/>
      <c r="AF77" s="465"/>
      <c r="AG77" s="465"/>
      <c r="AH77" s="465"/>
      <c r="AI77" s="465"/>
      <c r="AJ77" s="465"/>
      <c r="AK77" s="465"/>
      <c r="AL77" s="448"/>
      <c r="AM77" s="448"/>
      <c r="AN77" s="474" t="s">
        <v>662</v>
      </c>
      <c r="AO77" s="1294"/>
      <c r="AP77" s="1294"/>
      <c r="AQ77" s="1294"/>
      <c r="AR77" s="1294"/>
      <c r="AS77" s="1294"/>
      <c r="AT77" s="1296"/>
      <c r="AU77" s="447"/>
      <c r="AV77" s="449"/>
      <c r="AW77" s="474" t="s">
        <v>662</v>
      </c>
      <c r="AX77" s="471"/>
      <c r="AY77" s="471"/>
      <c r="AZ77" s="471"/>
      <c r="BA77" s="471"/>
      <c r="BB77" s="471"/>
      <c r="BC77" s="471"/>
      <c r="BD77" s="476"/>
    </row>
    <row r="78" spans="2:56" ht="14.25">
      <c r="B78" s="464"/>
      <c r="C78" s="465"/>
      <c r="D78" s="465"/>
      <c r="E78" s="465"/>
      <c r="F78" s="465"/>
      <c r="G78" s="465"/>
      <c r="H78" s="467"/>
      <c r="I78" s="468"/>
      <c r="J78" s="468"/>
      <c r="K78" s="468"/>
      <c r="L78" s="468"/>
      <c r="M78" s="468"/>
      <c r="N78" s="468"/>
      <c r="O78" s="468"/>
      <c r="P78" s="468"/>
      <c r="Q78" s="468"/>
      <c r="R78" s="464"/>
      <c r="S78" s="465"/>
      <c r="T78" s="465"/>
      <c r="U78" s="465"/>
      <c r="V78" s="465"/>
      <c r="W78" s="465"/>
      <c r="X78" s="465"/>
      <c r="Y78" s="465"/>
      <c r="Z78" s="465"/>
      <c r="AA78" s="465"/>
      <c r="AB78" s="464"/>
      <c r="AC78" s="465"/>
      <c r="AD78" s="465"/>
      <c r="AE78" s="465"/>
      <c r="AF78" s="465"/>
      <c r="AG78" s="465"/>
      <c r="AH78" s="465"/>
      <c r="AI78" s="465"/>
      <c r="AJ78" s="465"/>
      <c r="AK78" s="465"/>
      <c r="AL78" s="448"/>
      <c r="AM78" s="448"/>
      <c r="AN78" s="475" t="s">
        <v>663</v>
      </c>
      <c r="AO78" s="1294"/>
      <c r="AP78" s="1294"/>
      <c r="AQ78" s="1294"/>
      <c r="AR78" s="1294"/>
      <c r="AS78" s="1294"/>
      <c r="AT78" s="1296"/>
      <c r="AU78" s="447"/>
      <c r="AV78" s="449"/>
      <c r="AW78" s="475" t="s">
        <v>663</v>
      </c>
      <c r="AX78" s="471"/>
      <c r="AY78" s="471"/>
      <c r="AZ78" s="471"/>
      <c r="BA78" s="471"/>
      <c r="BB78" s="471"/>
      <c r="BC78" s="471"/>
      <c r="BD78" s="476"/>
    </row>
    <row r="79" spans="2:56" ht="14.25">
      <c r="B79" s="464"/>
      <c r="C79" s="465"/>
      <c r="D79" s="465"/>
      <c r="E79" s="465"/>
      <c r="F79" s="465"/>
      <c r="G79" s="465"/>
      <c r="H79" s="467"/>
      <c r="I79" s="468"/>
      <c r="J79" s="468"/>
      <c r="K79" s="468"/>
      <c r="L79" s="468"/>
      <c r="M79" s="468"/>
      <c r="N79" s="468"/>
      <c r="O79" s="468"/>
      <c r="P79" s="468"/>
      <c r="Q79" s="468"/>
      <c r="R79" s="464"/>
      <c r="S79" s="465"/>
      <c r="T79" s="465"/>
      <c r="U79" s="465"/>
      <c r="V79" s="465"/>
      <c r="W79" s="465"/>
      <c r="X79" s="465"/>
      <c r="Y79" s="465"/>
      <c r="Z79" s="465"/>
      <c r="AA79" s="465"/>
      <c r="AB79" s="464"/>
      <c r="AC79" s="465"/>
      <c r="AD79" s="465"/>
      <c r="AE79" s="465"/>
      <c r="AF79" s="465"/>
      <c r="AG79" s="465"/>
      <c r="AH79" s="465"/>
      <c r="AI79" s="465"/>
      <c r="AJ79" s="465"/>
      <c r="AK79" s="465"/>
      <c r="AL79" s="448"/>
      <c r="AM79" s="448"/>
      <c r="AN79" s="475" t="s">
        <v>664</v>
      </c>
      <c r="AO79" s="1294"/>
      <c r="AP79" s="1294"/>
      <c r="AQ79" s="1294"/>
      <c r="AR79" s="1294"/>
      <c r="AS79" s="1294"/>
      <c r="AT79" s="1296"/>
      <c r="AU79" s="446"/>
      <c r="AV79" s="449"/>
      <c r="AW79" s="475" t="s">
        <v>664</v>
      </c>
      <c r="AX79" s="471"/>
      <c r="AY79" s="471"/>
      <c r="AZ79" s="471"/>
      <c r="BA79" s="471"/>
      <c r="BB79" s="471"/>
      <c r="BC79" s="471"/>
      <c r="BD79" s="476"/>
    </row>
    <row r="80" spans="2:56" ht="14.25">
      <c r="B80" s="477"/>
      <c r="C80" s="478"/>
      <c r="D80" s="478"/>
      <c r="E80" s="478"/>
      <c r="F80" s="478"/>
      <c r="G80" s="478"/>
      <c r="H80" s="480"/>
      <c r="I80" s="481"/>
      <c r="J80" s="481"/>
      <c r="K80" s="481"/>
      <c r="L80" s="481"/>
      <c r="M80" s="481"/>
      <c r="N80" s="481"/>
      <c r="O80" s="481"/>
      <c r="P80" s="481"/>
      <c r="Q80" s="481"/>
      <c r="R80" s="477"/>
      <c r="S80" s="478"/>
      <c r="T80" s="478"/>
      <c r="U80" s="478"/>
      <c r="V80" s="478"/>
      <c r="W80" s="478"/>
      <c r="X80" s="478"/>
      <c r="Y80" s="478"/>
      <c r="Z80" s="478"/>
      <c r="AA80" s="478"/>
      <c r="AB80" s="477"/>
      <c r="AC80" s="478"/>
      <c r="AD80" s="478"/>
      <c r="AE80" s="478"/>
      <c r="AF80" s="478"/>
      <c r="AG80" s="478"/>
      <c r="AH80" s="478"/>
      <c r="AI80" s="478"/>
      <c r="AJ80" s="478"/>
      <c r="AK80" s="478"/>
      <c r="AL80" s="448"/>
      <c r="AM80" s="448"/>
      <c r="AN80" s="483" t="s">
        <v>665</v>
      </c>
      <c r="AO80" s="1298"/>
      <c r="AP80" s="1298"/>
      <c r="AQ80" s="1298"/>
      <c r="AR80" s="1298"/>
      <c r="AS80" s="1298"/>
      <c r="AT80" s="1299"/>
      <c r="AU80" s="488"/>
      <c r="AV80" s="489"/>
      <c r="AW80" s="475" t="s">
        <v>665</v>
      </c>
      <c r="AX80" s="471"/>
      <c r="AY80" s="471"/>
      <c r="AZ80" s="471"/>
      <c r="BA80" s="471"/>
      <c r="BB80" s="471"/>
      <c r="BC80" s="471"/>
      <c r="BD80" s="476"/>
    </row>
    <row r="81" spans="2:56" ht="14.25">
      <c r="B81" s="486"/>
      <c r="C81" s="487"/>
      <c r="D81" s="487"/>
      <c r="E81" s="487"/>
      <c r="F81" s="487"/>
      <c r="G81" s="487"/>
      <c r="H81" s="486"/>
      <c r="I81" s="487"/>
      <c r="J81" s="487"/>
      <c r="K81" s="487"/>
      <c r="L81" s="487"/>
      <c r="M81" s="487"/>
      <c r="N81" s="487"/>
      <c r="O81" s="487"/>
      <c r="P81" s="487"/>
      <c r="Q81" s="487"/>
      <c r="R81" s="486"/>
      <c r="S81" s="487"/>
      <c r="T81" s="487"/>
      <c r="U81" s="487"/>
      <c r="V81" s="487"/>
      <c r="W81" s="487"/>
      <c r="X81" s="487"/>
      <c r="Y81" s="487"/>
      <c r="Z81" s="487"/>
      <c r="AA81" s="487"/>
      <c r="AB81" s="486"/>
      <c r="AC81" s="487"/>
      <c r="AD81" s="487"/>
      <c r="AE81" s="487"/>
      <c r="AF81" s="487"/>
      <c r="AG81" s="487"/>
      <c r="AH81" s="487"/>
      <c r="AI81" s="487"/>
      <c r="AJ81" s="487"/>
      <c r="AK81" s="487"/>
      <c r="AL81" s="451" t="s">
        <v>666</v>
      </c>
      <c r="AM81" s="452"/>
      <c r="AN81" s="452"/>
      <c r="AO81" s="452"/>
      <c r="AP81" s="452"/>
      <c r="AQ81" s="452"/>
      <c r="AR81" s="452"/>
      <c r="AS81" s="452"/>
      <c r="AT81" s="453"/>
      <c r="AU81" s="451" t="s">
        <v>667</v>
      </c>
      <c r="AV81" s="452"/>
      <c r="AW81" s="452"/>
      <c r="AX81" s="452"/>
      <c r="AY81" s="452"/>
      <c r="AZ81" s="452"/>
      <c r="BA81" s="452"/>
      <c r="BB81" s="452"/>
      <c r="BC81" s="452"/>
      <c r="BD81" s="453"/>
    </row>
    <row r="82" spans="2:56" ht="14.25">
      <c r="B82" s="464"/>
      <c r="C82" s="465"/>
      <c r="D82" s="465"/>
      <c r="E82" s="465"/>
      <c r="F82" s="465"/>
      <c r="G82" s="465"/>
      <c r="H82" s="467"/>
      <c r="I82" s="468"/>
      <c r="J82" s="468"/>
      <c r="K82" s="468"/>
      <c r="L82" s="468"/>
      <c r="M82" s="468"/>
      <c r="N82" s="468"/>
      <c r="O82" s="468"/>
      <c r="P82" s="468"/>
      <c r="Q82" s="468"/>
      <c r="R82" s="464"/>
      <c r="S82" s="465"/>
      <c r="T82" s="465"/>
      <c r="U82" s="465"/>
      <c r="V82" s="465"/>
      <c r="W82" s="465"/>
      <c r="X82" s="465"/>
      <c r="Y82" s="465"/>
      <c r="Z82" s="465"/>
      <c r="AA82" s="465"/>
      <c r="AB82" s="464"/>
      <c r="AC82" s="465"/>
      <c r="AD82" s="465"/>
      <c r="AE82" s="465"/>
      <c r="AF82" s="465"/>
      <c r="AG82" s="465"/>
      <c r="AH82" s="465"/>
      <c r="AI82" s="465"/>
      <c r="AJ82" s="465"/>
      <c r="AK82" s="465"/>
      <c r="AL82" s="490"/>
      <c r="AM82" s="490"/>
      <c r="AN82" s="471" t="s">
        <v>660</v>
      </c>
      <c r="AO82" s="472"/>
      <c r="AP82" s="472"/>
      <c r="AQ82" s="472"/>
      <c r="AR82" s="472"/>
      <c r="AS82" s="472"/>
      <c r="AT82" s="473"/>
      <c r="AU82" s="490"/>
      <c r="AV82" s="490"/>
      <c r="AW82" s="471" t="s">
        <v>660</v>
      </c>
      <c r="AX82" s="472"/>
      <c r="AY82" s="472"/>
      <c r="AZ82" s="472"/>
      <c r="BA82" s="472"/>
      <c r="BB82" s="472"/>
      <c r="BC82" s="472"/>
      <c r="BD82" s="473"/>
    </row>
    <row r="83" spans="2:56" ht="14.25">
      <c r="B83" s="464"/>
      <c r="C83" s="465"/>
      <c r="D83" s="465"/>
      <c r="E83" s="465"/>
      <c r="F83" s="465"/>
      <c r="G83" s="465"/>
      <c r="H83" s="467"/>
      <c r="I83" s="468"/>
      <c r="J83" s="468"/>
      <c r="K83" s="468"/>
      <c r="L83" s="468"/>
      <c r="M83" s="468"/>
      <c r="N83" s="468"/>
      <c r="O83" s="468"/>
      <c r="P83" s="468"/>
      <c r="Q83" s="468"/>
      <c r="R83" s="464"/>
      <c r="S83" s="465"/>
      <c r="T83" s="465"/>
      <c r="U83" s="465"/>
      <c r="V83" s="465"/>
      <c r="W83" s="465"/>
      <c r="X83" s="465"/>
      <c r="Y83" s="465"/>
      <c r="Z83" s="465"/>
      <c r="AA83" s="465"/>
      <c r="AB83" s="464"/>
      <c r="AC83" s="465"/>
      <c r="AD83" s="465"/>
      <c r="AE83" s="465"/>
      <c r="AF83" s="465"/>
      <c r="AG83" s="465"/>
      <c r="AH83" s="465"/>
      <c r="AI83" s="465"/>
      <c r="AJ83" s="465"/>
      <c r="AK83" s="465"/>
      <c r="AL83" s="448"/>
      <c r="AM83" s="448"/>
      <c r="AN83" s="491" t="s">
        <v>661</v>
      </c>
      <c r="AO83" s="472"/>
      <c r="AP83" s="472"/>
      <c r="AQ83" s="472"/>
      <c r="AR83" s="472"/>
      <c r="AS83" s="472"/>
      <c r="AT83" s="473"/>
      <c r="AU83" s="448"/>
      <c r="AV83" s="448"/>
      <c r="AW83" s="491" t="s">
        <v>661</v>
      </c>
      <c r="AX83" s="472"/>
      <c r="AY83" s="472"/>
      <c r="AZ83" s="472"/>
      <c r="BA83" s="472"/>
      <c r="BB83" s="472"/>
      <c r="BC83" s="472"/>
      <c r="BD83" s="473"/>
    </row>
    <row r="84" spans="2:56" ht="14.25">
      <c r="B84" s="464"/>
      <c r="C84" s="465"/>
      <c r="D84" s="465"/>
      <c r="E84" s="465"/>
      <c r="F84" s="465"/>
      <c r="G84" s="465"/>
      <c r="H84" s="467"/>
      <c r="I84" s="468"/>
      <c r="J84" s="468"/>
      <c r="K84" s="468"/>
      <c r="L84" s="468"/>
      <c r="M84" s="468"/>
      <c r="N84" s="468"/>
      <c r="O84" s="468"/>
      <c r="P84" s="468"/>
      <c r="Q84" s="468"/>
      <c r="R84" s="464"/>
      <c r="S84" s="465"/>
      <c r="T84" s="465"/>
      <c r="U84" s="465"/>
      <c r="V84" s="465"/>
      <c r="W84" s="465"/>
      <c r="X84" s="465"/>
      <c r="Y84" s="465"/>
      <c r="Z84" s="465"/>
      <c r="AA84" s="465"/>
      <c r="AB84" s="464"/>
      <c r="AC84" s="465"/>
      <c r="AD84" s="465"/>
      <c r="AE84" s="465"/>
      <c r="AF84" s="465"/>
      <c r="AG84" s="465"/>
      <c r="AH84" s="465"/>
      <c r="AI84" s="465"/>
      <c r="AJ84" s="465"/>
      <c r="AK84" s="465"/>
      <c r="AL84" s="448"/>
      <c r="AM84" s="448"/>
      <c r="AN84" s="474" t="s">
        <v>662</v>
      </c>
      <c r="AO84" s="1294"/>
      <c r="AP84" s="1294"/>
      <c r="AQ84" s="1294"/>
      <c r="AR84" s="1294"/>
      <c r="AS84" s="1294"/>
      <c r="AT84" s="1296"/>
      <c r="AU84" s="447"/>
      <c r="AV84" s="449"/>
      <c r="AW84" s="474" t="s">
        <v>662</v>
      </c>
      <c r="AX84" s="471"/>
      <c r="AY84" s="471"/>
      <c r="AZ84" s="471"/>
      <c r="BA84" s="471"/>
      <c r="BB84" s="471"/>
      <c r="BC84" s="471"/>
      <c r="BD84" s="476"/>
    </row>
    <row r="85" spans="2:56" ht="14.25">
      <c r="B85" s="464"/>
      <c r="C85" s="465"/>
      <c r="D85" s="465"/>
      <c r="E85" s="465"/>
      <c r="F85" s="465"/>
      <c r="G85" s="465"/>
      <c r="H85" s="467"/>
      <c r="I85" s="468"/>
      <c r="J85" s="468"/>
      <c r="K85" s="468"/>
      <c r="L85" s="468"/>
      <c r="M85" s="468"/>
      <c r="N85" s="468"/>
      <c r="O85" s="468"/>
      <c r="P85" s="468"/>
      <c r="Q85" s="468"/>
      <c r="R85" s="464"/>
      <c r="S85" s="465"/>
      <c r="T85" s="465"/>
      <c r="U85" s="465"/>
      <c r="V85" s="465"/>
      <c r="W85" s="465"/>
      <c r="X85" s="465"/>
      <c r="Y85" s="465"/>
      <c r="Z85" s="465"/>
      <c r="AA85" s="465"/>
      <c r="AB85" s="464"/>
      <c r="AC85" s="465"/>
      <c r="AD85" s="465"/>
      <c r="AE85" s="465"/>
      <c r="AF85" s="465"/>
      <c r="AG85" s="465"/>
      <c r="AH85" s="465"/>
      <c r="AI85" s="465"/>
      <c r="AJ85" s="465"/>
      <c r="AK85" s="465"/>
      <c r="AL85" s="448"/>
      <c r="AM85" s="448"/>
      <c r="AN85" s="475" t="s">
        <v>663</v>
      </c>
      <c r="AO85" s="1294"/>
      <c r="AP85" s="1294"/>
      <c r="AQ85" s="1294"/>
      <c r="AR85" s="1294"/>
      <c r="AS85" s="1294"/>
      <c r="AT85" s="1296"/>
      <c r="AU85" s="447"/>
      <c r="AV85" s="449"/>
      <c r="AW85" s="475" t="s">
        <v>663</v>
      </c>
      <c r="AX85" s="471"/>
      <c r="AY85" s="471"/>
      <c r="AZ85" s="471"/>
      <c r="BA85" s="471"/>
      <c r="BB85" s="471"/>
      <c r="BC85" s="471"/>
      <c r="BD85" s="476"/>
    </row>
    <row r="86" spans="2:56" ht="14.25">
      <c r="B86" s="464"/>
      <c r="C86" s="465"/>
      <c r="D86" s="465"/>
      <c r="E86" s="465"/>
      <c r="F86" s="465"/>
      <c r="G86" s="465"/>
      <c r="H86" s="467"/>
      <c r="I86" s="468"/>
      <c r="J86" s="468"/>
      <c r="K86" s="468"/>
      <c r="L86" s="468"/>
      <c r="M86" s="468"/>
      <c r="N86" s="468"/>
      <c r="O86" s="468"/>
      <c r="P86" s="468"/>
      <c r="Q86" s="468"/>
      <c r="R86" s="464"/>
      <c r="S86" s="465"/>
      <c r="T86" s="465"/>
      <c r="U86" s="465"/>
      <c r="V86" s="465"/>
      <c r="W86" s="465"/>
      <c r="X86" s="465"/>
      <c r="Y86" s="465"/>
      <c r="Z86" s="465"/>
      <c r="AA86" s="465"/>
      <c r="AB86" s="464"/>
      <c r="AC86" s="465"/>
      <c r="AD86" s="465"/>
      <c r="AE86" s="465"/>
      <c r="AF86" s="465"/>
      <c r="AG86" s="465"/>
      <c r="AH86" s="465"/>
      <c r="AI86" s="465"/>
      <c r="AJ86" s="465"/>
      <c r="AK86" s="465"/>
      <c r="AL86" s="448"/>
      <c r="AM86" s="448"/>
      <c r="AN86" s="475" t="s">
        <v>664</v>
      </c>
      <c r="AO86" s="1294"/>
      <c r="AP86" s="1294"/>
      <c r="AQ86" s="1294"/>
      <c r="AR86" s="1294"/>
      <c r="AS86" s="1294"/>
      <c r="AT86" s="1296"/>
      <c r="AU86" s="446"/>
      <c r="AV86" s="449"/>
      <c r="AW86" s="475" t="s">
        <v>664</v>
      </c>
      <c r="AX86" s="471"/>
      <c r="AY86" s="471"/>
      <c r="AZ86" s="471"/>
      <c r="BA86" s="471"/>
      <c r="BB86" s="471"/>
      <c r="BC86" s="471"/>
      <c r="BD86" s="476"/>
    </row>
    <row r="87" spans="2:56" ht="14.25">
      <c r="B87" s="477"/>
      <c r="C87" s="478"/>
      <c r="D87" s="478"/>
      <c r="E87" s="478"/>
      <c r="F87" s="478"/>
      <c r="G87" s="478"/>
      <c r="H87" s="480"/>
      <c r="I87" s="481"/>
      <c r="J87" s="481"/>
      <c r="K87" s="481"/>
      <c r="L87" s="481"/>
      <c r="M87" s="481"/>
      <c r="N87" s="481"/>
      <c r="O87" s="481"/>
      <c r="P87" s="481"/>
      <c r="Q87" s="481"/>
      <c r="R87" s="477"/>
      <c r="S87" s="478"/>
      <c r="T87" s="478"/>
      <c r="U87" s="478"/>
      <c r="V87" s="478"/>
      <c r="W87" s="478"/>
      <c r="X87" s="478"/>
      <c r="Y87" s="478"/>
      <c r="Z87" s="478"/>
      <c r="AA87" s="478"/>
      <c r="AB87" s="477"/>
      <c r="AC87" s="478"/>
      <c r="AD87" s="478"/>
      <c r="AE87" s="478"/>
      <c r="AF87" s="478"/>
      <c r="AG87" s="478"/>
      <c r="AH87" s="478"/>
      <c r="AI87" s="478"/>
      <c r="AJ87" s="478"/>
      <c r="AK87" s="478"/>
      <c r="AL87" s="448"/>
      <c r="AM87" s="448"/>
      <c r="AN87" s="483" t="s">
        <v>665</v>
      </c>
      <c r="AO87" s="1298"/>
      <c r="AP87" s="1298"/>
      <c r="AQ87" s="1298"/>
      <c r="AR87" s="1298"/>
      <c r="AS87" s="1298"/>
      <c r="AT87" s="1299"/>
      <c r="AU87" s="447"/>
      <c r="AV87" s="449"/>
      <c r="AW87" s="483" t="s">
        <v>665</v>
      </c>
      <c r="AX87" s="484"/>
      <c r="AY87" s="484"/>
      <c r="AZ87" s="484"/>
      <c r="BA87" s="484"/>
      <c r="BB87" s="484"/>
      <c r="BC87" s="484"/>
      <c r="BD87" s="485"/>
    </row>
    <row r="88" spans="2:56" ht="14.25">
      <c r="B88" s="486"/>
      <c r="C88" s="487"/>
      <c r="D88" s="487"/>
      <c r="E88" s="487"/>
      <c r="F88" s="487"/>
      <c r="G88" s="487"/>
      <c r="H88" s="486"/>
      <c r="I88" s="487"/>
      <c r="J88" s="487"/>
      <c r="K88" s="487"/>
      <c r="L88" s="487"/>
      <c r="M88" s="487"/>
      <c r="N88" s="487"/>
      <c r="O88" s="487"/>
      <c r="P88" s="487"/>
      <c r="Q88" s="487"/>
      <c r="R88" s="486"/>
      <c r="S88" s="487"/>
      <c r="T88" s="487"/>
      <c r="U88" s="487"/>
      <c r="V88" s="487"/>
      <c r="W88" s="487"/>
      <c r="X88" s="487"/>
      <c r="Y88" s="487"/>
      <c r="Z88" s="487"/>
      <c r="AA88" s="487"/>
      <c r="AB88" s="486"/>
      <c r="AC88" s="487"/>
      <c r="AD88" s="487"/>
      <c r="AE88" s="487"/>
      <c r="AF88" s="487"/>
      <c r="AG88" s="487"/>
      <c r="AH88" s="487"/>
      <c r="AI88" s="487"/>
      <c r="AJ88" s="487"/>
      <c r="AK88" s="487"/>
      <c r="AL88" s="451" t="s">
        <v>666</v>
      </c>
      <c r="AM88" s="452"/>
      <c r="AN88" s="452"/>
      <c r="AO88" s="452"/>
      <c r="AP88" s="452"/>
      <c r="AQ88" s="452"/>
      <c r="AR88" s="452"/>
      <c r="AS88" s="452"/>
      <c r="AT88" s="453"/>
      <c r="AU88" s="451" t="s">
        <v>667</v>
      </c>
      <c r="AV88" s="452"/>
      <c r="AW88" s="452"/>
      <c r="AX88" s="452"/>
      <c r="AY88" s="452"/>
      <c r="AZ88" s="452"/>
      <c r="BA88" s="452"/>
      <c r="BB88" s="452"/>
      <c r="BC88" s="452"/>
      <c r="BD88" s="453"/>
    </row>
    <row r="89" spans="2:56" ht="14.25">
      <c r="B89" s="464"/>
      <c r="C89" s="465"/>
      <c r="D89" s="465"/>
      <c r="E89" s="465"/>
      <c r="F89" s="465"/>
      <c r="G89" s="465"/>
      <c r="H89" s="467"/>
      <c r="I89" s="468"/>
      <c r="J89" s="468"/>
      <c r="K89" s="468"/>
      <c r="L89" s="468"/>
      <c r="M89" s="468"/>
      <c r="N89" s="468"/>
      <c r="O89" s="468"/>
      <c r="P89" s="468"/>
      <c r="Q89" s="468"/>
      <c r="R89" s="464"/>
      <c r="S89" s="465"/>
      <c r="T89" s="465"/>
      <c r="U89" s="465"/>
      <c r="V89" s="465"/>
      <c r="W89" s="465"/>
      <c r="X89" s="465"/>
      <c r="Y89" s="465"/>
      <c r="Z89" s="465"/>
      <c r="AA89" s="465"/>
      <c r="AB89" s="464"/>
      <c r="AC89" s="465"/>
      <c r="AD89" s="465"/>
      <c r="AE89" s="465"/>
      <c r="AF89" s="465"/>
      <c r="AG89" s="465"/>
      <c r="AH89" s="465"/>
      <c r="AI89" s="465"/>
      <c r="AJ89" s="465"/>
      <c r="AK89" s="465"/>
      <c r="AL89" s="490"/>
      <c r="AM89" s="490"/>
      <c r="AN89" s="471" t="s">
        <v>660</v>
      </c>
      <c r="AO89" s="472"/>
      <c r="AP89" s="472"/>
      <c r="AQ89" s="472"/>
      <c r="AR89" s="472"/>
      <c r="AS89" s="472"/>
      <c r="AT89" s="473"/>
      <c r="AU89" s="490"/>
      <c r="AV89" s="490"/>
      <c r="AW89" s="471" t="s">
        <v>660</v>
      </c>
      <c r="AX89" s="472"/>
      <c r="AY89" s="472"/>
      <c r="AZ89" s="472"/>
      <c r="BA89" s="472"/>
      <c r="BB89" s="472"/>
      <c r="BC89" s="472"/>
      <c r="BD89" s="473"/>
    </row>
    <row r="90" spans="2:56" ht="14.25">
      <c r="B90" s="464"/>
      <c r="C90" s="465"/>
      <c r="D90" s="465"/>
      <c r="E90" s="465"/>
      <c r="F90" s="465"/>
      <c r="G90" s="465"/>
      <c r="H90" s="467"/>
      <c r="I90" s="468"/>
      <c r="J90" s="468"/>
      <c r="K90" s="468"/>
      <c r="L90" s="468"/>
      <c r="M90" s="468"/>
      <c r="N90" s="468"/>
      <c r="O90" s="468"/>
      <c r="P90" s="468"/>
      <c r="Q90" s="468"/>
      <c r="R90" s="464"/>
      <c r="S90" s="465"/>
      <c r="T90" s="465"/>
      <c r="U90" s="465"/>
      <c r="V90" s="465"/>
      <c r="W90" s="465"/>
      <c r="X90" s="465"/>
      <c r="Y90" s="465"/>
      <c r="Z90" s="465"/>
      <c r="AA90" s="465"/>
      <c r="AB90" s="464"/>
      <c r="AC90" s="465"/>
      <c r="AD90" s="465"/>
      <c r="AE90" s="465"/>
      <c r="AF90" s="465"/>
      <c r="AG90" s="465"/>
      <c r="AH90" s="465"/>
      <c r="AI90" s="465"/>
      <c r="AJ90" s="465"/>
      <c r="AK90" s="465"/>
      <c r="AL90" s="448"/>
      <c r="AM90" s="448"/>
      <c r="AN90" s="491" t="s">
        <v>661</v>
      </c>
      <c r="AO90" s="472"/>
      <c r="AP90" s="472"/>
      <c r="AQ90" s="472"/>
      <c r="AR90" s="472"/>
      <c r="AS90" s="472"/>
      <c r="AT90" s="473"/>
      <c r="AU90" s="448"/>
      <c r="AV90" s="448"/>
      <c r="AW90" s="491" t="s">
        <v>661</v>
      </c>
      <c r="AX90" s="472"/>
      <c r="AY90" s="472"/>
      <c r="AZ90" s="472"/>
      <c r="BA90" s="472"/>
      <c r="BB90" s="472"/>
      <c r="BC90" s="472"/>
      <c r="BD90" s="473"/>
    </row>
    <row r="91" spans="2:56" ht="14.25">
      <c r="B91" s="464"/>
      <c r="C91" s="465"/>
      <c r="D91" s="465"/>
      <c r="E91" s="465"/>
      <c r="F91" s="465"/>
      <c r="G91" s="465"/>
      <c r="H91" s="467"/>
      <c r="I91" s="468"/>
      <c r="J91" s="468"/>
      <c r="K91" s="468"/>
      <c r="L91" s="468"/>
      <c r="M91" s="468"/>
      <c r="N91" s="468"/>
      <c r="O91" s="468"/>
      <c r="P91" s="468"/>
      <c r="Q91" s="468"/>
      <c r="R91" s="464"/>
      <c r="S91" s="465"/>
      <c r="T91" s="465"/>
      <c r="U91" s="465"/>
      <c r="V91" s="465"/>
      <c r="W91" s="465"/>
      <c r="X91" s="465"/>
      <c r="Y91" s="465"/>
      <c r="Z91" s="465"/>
      <c r="AA91" s="465"/>
      <c r="AB91" s="464"/>
      <c r="AC91" s="465"/>
      <c r="AD91" s="465"/>
      <c r="AE91" s="465"/>
      <c r="AF91" s="465"/>
      <c r="AG91" s="465"/>
      <c r="AH91" s="465"/>
      <c r="AI91" s="465"/>
      <c r="AJ91" s="465"/>
      <c r="AK91" s="465"/>
      <c r="AL91" s="448"/>
      <c r="AM91" s="448"/>
      <c r="AN91" s="474" t="s">
        <v>662</v>
      </c>
      <c r="AO91" s="1294"/>
      <c r="AP91" s="1294"/>
      <c r="AQ91" s="1294"/>
      <c r="AR91" s="1294"/>
      <c r="AS91" s="1294"/>
      <c r="AT91" s="1296"/>
      <c r="AU91" s="447"/>
      <c r="AV91" s="449"/>
      <c r="AW91" s="474" t="s">
        <v>662</v>
      </c>
      <c r="AX91" s="471"/>
      <c r="AY91" s="471"/>
      <c r="AZ91" s="471"/>
      <c r="BA91" s="471"/>
      <c r="BB91" s="471"/>
      <c r="BC91" s="471"/>
      <c r="BD91" s="476"/>
    </row>
    <row r="92" spans="2:56" ht="14.25">
      <c r="B92" s="464"/>
      <c r="C92" s="465"/>
      <c r="D92" s="465"/>
      <c r="E92" s="465"/>
      <c r="F92" s="465"/>
      <c r="G92" s="465"/>
      <c r="H92" s="467"/>
      <c r="I92" s="468"/>
      <c r="J92" s="468"/>
      <c r="K92" s="468"/>
      <c r="L92" s="468"/>
      <c r="M92" s="468"/>
      <c r="N92" s="468"/>
      <c r="O92" s="468"/>
      <c r="P92" s="468"/>
      <c r="Q92" s="468"/>
      <c r="R92" s="464"/>
      <c r="S92" s="465"/>
      <c r="T92" s="465"/>
      <c r="U92" s="465"/>
      <c r="V92" s="465"/>
      <c r="W92" s="465"/>
      <c r="X92" s="465"/>
      <c r="Y92" s="465"/>
      <c r="Z92" s="465"/>
      <c r="AA92" s="465"/>
      <c r="AB92" s="464"/>
      <c r="AC92" s="465"/>
      <c r="AD92" s="465"/>
      <c r="AE92" s="465"/>
      <c r="AF92" s="465"/>
      <c r="AG92" s="465"/>
      <c r="AH92" s="465"/>
      <c r="AI92" s="465"/>
      <c r="AJ92" s="465"/>
      <c r="AK92" s="465"/>
      <c r="AL92" s="448"/>
      <c r="AM92" s="448"/>
      <c r="AN92" s="475" t="s">
        <v>663</v>
      </c>
      <c r="AO92" s="1294"/>
      <c r="AP92" s="1294"/>
      <c r="AQ92" s="1294"/>
      <c r="AR92" s="1294"/>
      <c r="AS92" s="1294"/>
      <c r="AT92" s="1296"/>
      <c r="AU92" s="447"/>
      <c r="AV92" s="449"/>
      <c r="AW92" s="475" t="s">
        <v>663</v>
      </c>
      <c r="AX92" s="471"/>
      <c r="AY92" s="471"/>
      <c r="AZ92" s="471"/>
      <c r="BA92" s="471"/>
      <c r="BB92" s="471"/>
      <c r="BC92" s="471"/>
      <c r="BD92" s="476"/>
    </row>
    <row r="93" spans="2:56" ht="14.25">
      <c r="B93" s="464"/>
      <c r="C93" s="465"/>
      <c r="D93" s="465"/>
      <c r="E93" s="465"/>
      <c r="F93" s="465"/>
      <c r="G93" s="465"/>
      <c r="H93" s="467"/>
      <c r="I93" s="468"/>
      <c r="J93" s="468"/>
      <c r="K93" s="468"/>
      <c r="L93" s="468"/>
      <c r="M93" s="468"/>
      <c r="N93" s="468"/>
      <c r="O93" s="468"/>
      <c r="P93" s="468"/>
      <c r="Q93" s="468"/>
      <c r="R93" s="464"/>
      <c r="S93" s="465"/>
      <c r="T93" s="465"/>
      <c r="U93" s="465"/>
      <c r="V93" s="465"/>
      <c r="W93" s="465"/>
      <c r="X93" s="465"/>
      <c r="Y93" s="465"/>
      <c r="Z93" s="465"/>
      <c r="AA93" s="465"/>
      <c r="AB93" s="464"/>
      <c r="AC93" s="465"/>
      <c r="AD93" s="465"/>
      <c r="AE93" s="465"/>
      <c r="AF93" s="465"/>
      <c r="AG93" s="465"/>
      <c r="AH93" s="465"/>
      <c r="AI93" s="465"/>
      <c r="AJ93" s="465"/>
      <c r="AK93" s="465"/>
      <c r="AL93" s="448"/>
      <c r="AM93" s="448"/>
      <c r="AN93" s="475" t="s">
        <v>664</v>
      </c>
      <c r="AO93" s="1294"/>
      <c r="AP93" s="1294"/>
      <c r="AQ93" s="1294"/>
      <c r="AR93" s="1294"/>
      <c r="AS93" s="1294"/>
      <c r="AT93" s="1296"/>
      <c r="AU93" s="446"/>
      <c r="AV93" s="449"/>
      <c r="AW93" s="475" t="s">
        <v>664</v>
      </c>
      <c r="AX93" s="471"/>
      <c r="AY93" s="471"/>
      <c r="AZ93" s="471"/>
      <c r="BA93" s="471"/>
      <c r="BB93" s="471"/>
      <c r="BC93" s="471"/>
      <c r="BD93" s="476"/>
    </row>
    <row r="94" spans="2:56" ht="14.25">
      <c r="B94" s="477"/>
      <c r="C94" s="478"/>
      <c r="D94" s="478"/>
      <c r="E94" s="478"/>
      <c r="F94" s="478"/>
      <c r="G94" s="478"/>
      <c r="H94" s="480"/>
      <c r="I94" s="481"/>
      <c r="J94" s="481"/>
      <c r="K94" s="481"/>
      <c r="L94" s="481"/>
      <c r="M94" s="481"/>
      <c r="N94" s="481"/>
      <c r="O94" s="481"/>
      <c r="P94" s="481"/>
      <c r="Q94" s="481"/>
      <c r="R94" s="477"/>
      <c r="S94" s="478"/>
      <c r="T94" s="478"/>
      <c r="U94" s="478"/>
      <c r="V94" s="478"/>
      <c r="W94" s="478"/>
      <c r="X94" s="478"/>
      <c r="Y94" s="478"/>
      <c r="Z94" s="478"/>
      <c r="AA94" s="478"/>
      <c r="AB94" s="477"/>
      <c r="AC94" s="478"/>
      <c r="AD94" s="478"/>
      <c r="AE94" s="478"/>
      <c r="AF94" s="478"/>
      <c r="AG94" s="478"/>
      <c r="AH94" s="478"/>
      <c r="AI94" s="478"/>
      <c r="AJ94" s="478"/>
      <c r="AK94" s="478"/>
      <c r="AL94" s="448"/>
      <c r="AM94" s="448"/>
      <c r="AN94" s="483" t="s">
        <v>665</v>
      </c>
      <c r="AO94" s="1298"/>
      <c r="AP94" s="1298"/>
      <c r="AQ94" s="1298"/>
      <c r="AR94" s="1298"/>
      <c r="AS94" s="1298"/>
      <c r="AT94" s="1299"/>
      <c r="AU94" s="447"/>
      <c r="AV94" s="449"/>
      <c r="AW94" s="483" t="s">
        <v>665</v>
      </c>
      <c r="AX94" s="484"/>
      <c r="AY94" s="484"/>
      <c r="AZ94" s="484"/>
      <c r="BA94" s="484"/>
      <c r="BB94" s="484"/>
      <c r="BC94" s="484"/>
      <c r="BD94" s="485"/>
    </row>
    <row r="95" spans="2:56" ht="14.25">
      <c r="B95" s="486"/>
      <c r="C95" s="487"/>
      <c r="D95" s="487"/>
      <c r="E95" s="487"/>
      <c r="F95" s="487"/>
      <c r="G95" s="487"/>
      <c r="H95" s="486"/>
      <c r="I95" s="487"/>
      <c r="J95" s="487"/>
      <c r="K95" s="487"/>
      <c r="L95" s="487"/>
      <c r="M95" s="487"/>
      <c r="N95" s="487"/>
      <c r="O95" s="487"/>
      <c r="P95" s="487"/>
      <c r="Q95" s="487"/>
      <c r="R95" s="486"/>
      <c r="S95" s="487"/>
      <c r="T95" s="487"/>
      <c r="U95" s="487"/>
      <c r="V95" s="487"/>
      <c r="W95" s="487"/>
      <c r="X95" s="487"/>
      <c r="Y95" s="487"/>
      <c r="Z95" s="487"/>
      <c r="AA95" s="487"/>
      <c r="AB95" s="486"/>
      <c r="AC95" s="487"/>
      <c r="AD95" s="487"/>
      <c r="AE95" s="487"/>
      <c r="AF95" s="487"/>
      <c r="AG95" s="487"/>
      <c r="AH95" s="487"/>
      <c r="AI95" s="487"/>
      <c r="AJ95" s="487"/>
      <c r="AK95" s="487"/>
      <c r="AL95" s="451" t="s">
        <v>666</v>
      </c>
      <c r="AM95" s="452"/>
      <c r="AN95" s="452"/>
      <c r="AO95" s="452"/>
      <c r="AP95" s="452"/>
      <c r="AQ95" s="452"/>
      <c r="AR95" s="452"/>
      <c r="AS95" s="452"/>
      <c r="AT95" s="453"/>
      <c r="AU95" s="451" t="s">
        <v>667</v>
      </c>
      <c r="AV95" s="452"/>
      <c r="AW95" s="452"/>
      <c r="AX95" s="452"/>
      <c r="AY95" s="452"/>
      <c r="AZ95" s="452"/>
      <c r="BA95" s="452"/>
      <c r="BB95" s="452"/>
      <c r="BC95" s="452"/>
      <c r="BD95" s="453"/>
    </row>
    <row r="96" spans="2:56" ht="14.25">
      <c r="B96" s="464"/>
      <c r="C96" s="465"/>
      <c r="D96" s="465"/>
      <c r="E96" s="465"/>
      <c r="F96" s="465"/>
      <c r="G96" s="466"/>
      <c r="H96" s="467"/>
      <c r="I96" s="468"/>
      <c r="J96" s="468"/>
      <c r="K96" s="468"/>
      <c r="L96" s="468"/>
      <c r="M96" s="468"/>
      <c r="N96" s="468"/>
      <c r="O96" s="468"/>
      <c r="P96" s="468"/>
      <c r="Q96" s="469"/>
      <c r="R96" s="464"/>
      <c r="S96" s="465"/>
      <c r="T96" s="465"/>
      <c r="U96" s="465"/>
      <c r="V96" s="465"/>
      <c r="W96" s="465"/>
      <c r="X96" s="465"/>
      <c r="Y96" s="465"/>
      <c r="Z96" s="465"/>
      <c r="AA96" s="466"/>
      <c r="AB96" s="464"/>
      <c r="AC96" s="465"/>
      <c r="AD96" s="465"/>
      <c r="AE96" s="465"/>
      <c r="AF96" s="465"/>
      <c r="AG96" s="465"/>
      <c r="AH96" s="465"/>
      <c r="AI96" s="465"/>
      <c r="AJ96" s="465"/>
      <c r="AK96" s="466"/>
      <c r="AL96" s="446"/>
      <c r="AM96" s="449"/>
      <c r="AN96" s="471" t="s">
        <v>660</v>
      </c>
      <c r="AO96" s="472"/>
      <c r="AP96" s="472"/>
      <c r="AQ96" s="472"/>
      <c r="AR96" s="472"/>
      <c r="AS96" s="472"/>
      <c r="AT96" s="473"/>
      <c r="AU96" s="446"/>
      <c r="AV96" s="449"/>
      <c r="AW96" s="471" t="s">
        <v>660</v>
      </c>
      <c r="AX96" s="472"/>
      <c r="AY96" s="472"/>
      <c r="AZ96" s="472"/>
      <c r="BA96" s="472"/>
      <c r="BB96" s="472"/>
      <c r="BC96" s="472"/>
      <c r="BD96" s="473"/>
    </row>
    <row r="97" spans="2:56" ht="14.25">
      <c r="B97" s="464"/>
      <c r="C97" s="465"/>
      <c r="D97" s="465"/>
      <c r="E97" s="465"/>
      <c r="F97" s="465"/>
      <c r="G97" s="466"/>
      <c r="H97" s="467"/>
      <c r="I97" s="468"/>
      <c r="J97" s="468"/>
      <c r="K97" s="468"/>
      <c r="L97" s="468"/>
      <c r="M97" s="468"/>
      <c r="N97" s="468"/>
      <c r="O97" s="468"/>
      <c r="P97" s="468"/>
      <c r="Q97" s="469"/>
      <c r="R97" s="464"/>
      <c r="S97" s="465"/>
      <c r="T97" s="465"/>
      <c r="U97" s="465"/>
      <c r="V97" s="465"/>
      <c r="W97" s="465"/>
      <c r="X97" s="465"/>
      <c r="Y97" s="465"/>
      <c r="Z97" s="465"/>
      <c r="AA97" s="466"/>
      <c r="AB97" s="464"/>
      <c r="AC97" s="465"/>
      <c r="AD97" s="465"/>
      <c r="AE97" s="465"/>
      <c r="AF97" s="465"/>
      <c r="AG97" s="465"/>
      <c r="AH97" s="465"/>
      <c r="AI97" s="465"/>
      <c r="AJ97" s="465"/>
      <c r="AK97" s="466"/>
      <c r="AL97" s="446"/>
      <c r="AM97" s="449"/>
      <c r="AN97" s="491" t="s">
        <v>661</v>
      </c>
      <c r="AO97" s="472"/>
      <c r="AP97" s="472"/>
      <c r="AQ97" s="472"/>
      <c r="AR97" s="472"/>
      <c r="AS97" s="472"/>
      <c r="AT97" s="473"/>
      <c r="AU97" s="446"/>
      <c r="AV97" s="449"/>
      <c r="AW97" s="491" t="s">
        <v>661</v>
      </c>
      <c r="AX97" s="472"/>
      <c r="AY97" s="472"/>
      <c r="AZ97" s="472"/>
      <c r="BA97" s="472"/>
      <c r="BB97" s="472"/>
      <c r="BC97" s="472"/>
      <c r="BD97" s="473"/>
    </row>
    <row r="98" spans="2:56" ht="14.25">
      <c r="B98" s="464"/>
      <c r="C98" s="465"/>
      <c r="D98" s="465"/>
      <c r="E98" s="465"/>
      <c r="F98" s="465"/>
      <c r="G98" s="466"/>
      <c r="H98" s="467"/>
      <c r="I98" s="468"/>
      <c r="J98" s="468"/>
      <c r="K98" s="468"/>
      <c r="L98" s="468"/>
      <c r="M98" s="468"/>
      <c r="N98" s="468"/>
      <c r="O98" s="468"/>
      <c r="P98" s="468"/>
      <c r="Q98" s="469"/>
      <c r="R98" s="464"/>
      <c r="S98" s="465"/>
      <c r="T98" s="465"/>
      <c r="U98" s="465"/>
      <c r="V98" s="465"/>
      <c r="W98" s="465"/>
      <c r="X98" s="465"/>
      <c r="Y98" s="465"/>
      <c r="Z98" s="465"/>
      <c r="AA98" s="466"/>
      <c r="AB98" s="464"/>
      <c r="AC98" s="465"/>
      <c r="AD98" s="465"/>
      <c r="AE98" s="465"/>
      <c r="AF98" s="465"/>
      <c r="AG98" s="465"/>
      <c r="AH98" s="465"/>
      <c r="AI98" s="465"/>
      <c r="AJ98" s="465"/>
      <c r="AK98" s="466"/>
      <c r="AL98" s="446"/>
      <c r="AM98" s="449"/>
      <c r="AN98" s="474" t="s">
        <v>662</v>
      </c>
      <c r="AO98" s="1294"/>
      <c r="AP98" s="1294"/>
      <c r="AQ98" s="1294"/>
      <c r="AR98" s="1294"/>
      <c r="AS98" s="1294"/>
      <c r="AT98" s="1296"/>
      <c r="AU98" s="446"/>
      <c r="AV98" s="449"/>
      <c r="AW98" s="474" t="s">
        <v>662</v>
      </c>
      <c r="AX98" s="471"/>
      <c r="AY98" s="471"/>
      <c r="AZ98" s="471"/>
      <c r="BA98" s="471"/>
      <c r="BB98" s="471"/>
      <c r="BC98" s="471"/>
      <c r="BD98" s="476"/>
    </row>
    <row r="99" spans="2:56" ht="14.25">
      <c r="B99" s="464"/>
      <c r="C99" s="465"/>
      <c r="D99" s="465"/>
      <c r="E99" s="465"/>
      <c r="F99" s="465"/>
      <c r="G99" s="466"/>
      <c r="H99" s="467"/>
      <c r="I99" s="468"/>
      <c r="J99" s="468"/>
      <c r="K99" s="468"/>
      <c r="L99" s="468"/>
      <c r="M99" s="468"/>
      <c r="N99" s="468"/>
      <c r="O99" s="468"/>
      <c r="P99" s="468"/>
      <c r="Q99" s="469"/>
      <c r="R99" s="464"/>
      <c r="S99" s="465"/>
      <c r="T99" s="465"/>
      <c r="U99" s="465"/>
      <c r="V99" s="465"/>
      <c r="W99" s="465"/>
      <c r="X99" s="465"/>
      <c r="Y99" s="465"/>
      <c r="Z99" s="465"/>
      <c r="AA99" s="466"/>
      <c r="AB99" s="464"/>
      <c r="AC99" s="465"/>
      <c r="AD99" s="465"/>
      <c r="AE99" s="465"/>
      <c r="AF99" s="465"/>
      <c r="AG99" s="465"/>
      <c r="AH99" s="465"/>
      <c r="AI99" s="465"/>
      <c r="AJ99" s="465"/>
      <c r="AK99" s="466"/>
      <c r="AL99" s="446"/>
      <c r="AM99" s="449"/>
      <c r="AN99" s="475" t="s">
        <v>663</v>
      </c>
      <c r="AO99" s="1294"/>
      <c r="AP99" s="1294"/>
      <c r="AQ99" s="1294"/>
      <c r="AR99" s="1294"/>
      <c r="AS99" s="1294"/>
      <c r="AT99" s="1296"/>
      <c r="AU99" s="446"/>
      <c r="AV99" s="449"/>
      <c r="AW99" s="475" t="s">
        <v>663</v>
      </c>
      <c r="AX99" s="471"/>
      <c r="AY99" s="471"/>
      <c r="AZ99" s="471"/>
      <c r="BA99" s="471"/>
      <c r="BB99" s="471"/>
      <c r="BC99" s="471"/>
      <c r="BD99" s="476"/>
    </row>
    <row r="100" spans="2:56" ht="14.25">
      <c r="B100" s="464"/>
      <c r="C100" s="465"/>
      <c r="D100" s="465"/>
      <c r="E100" s="465"/>
      <c r="F100" s="465"/>
      <c r="G100" s="466"/>
      <c r="H100" s="467"/>
      <c r="I100" s="468"/>
      <c r="J100" s="468"/>
      <c r="K100" s="468"/>
      <c r="L100" s="468"/>
      <c r="M100" s="468"/>
      <c r="N100" s="468"/>
      <c r="O100" s="468"/>
      <c r="P100" s="468"/>
      <c r="Q100" s="469"/>
      <c r="R100" s="464"/>
      <c r="S100" s="465"/>
      <c r="T100" s="465"/>
      <c r="U100" s="465"/>
      <c r="V100" s="465"/>
      <c r="W100" s="465"/>
      <c r="X100" s="465"/>
      <c r="Y100" s="465"/>
      <c r="Z100" s="465"/>
      <c r="AA100" s="466"/>
      <c r="AB100" s="464"/>
      <c r="AC100" s="465"/>
      <c r="AD100" s="465"/>
      <c r="AE100" s="465"/>
      <c r="AF100" s="465"/>
      <c r="AG100" s="465"/>
      <c r="AH100" s="465"/>
      <c r="AI100" s="465"/>
      <c r="AJ100" s="465"/>
      <c r="AK100" s="466"/>
      <c r="AL100" s="446"/>
      <c r="AM100" s="449"/>
      <c r="AN100" s="475" t="s">
        <v>664</v>
      </c>
      <c r="AO100" s="1294"/>
      <c r="AP100" s="1294"/>
      <c r="AQ100" s="1294"/>
      <c r="AR100" s="1294"/>
      <c r="AS100" s="1294"/>
      <c r="AT100" s="1296"/>
      <c r="AU100" s="446"/>
      <c r="AV100" s="449"/>
      <c r="AW100" s="475" t="s">
        <v>664</v>
      </c>
      <c r="AX100" s="471"/>
      <c r="AY100" s="471"/>
      <c r="AZ100" s="471"/>
      <c r="BA100" s="471"/>
      <c r="BB100" s="471"/>
      <c r="BC100" s="471"/>
      <c r="BD100" s="476"/>
    </row>
    <row r="101" spans="2:56" ht="14.25">
      <c r="B101" s="477"/>
      <c r="C101" s="478"/>
      <c r="D101" s="478"/>
      <c r="E101" s="478"/>
      <c r="F101" s="478"/>
      <c r="G101" s="479"/>
      <c r="H101" s="480"/>
      <c r="I101" s="481"/>
      <c r="J101" s="481"/>
      <c r="K101" s="481"/>
      <c r="L101" s="481"/>
      <c r="M101" s="481"/>
      <c r="N101" s="481"/>
      <c r="O101" s="481"/>
      <c r="P101" s="481"/>
      <c r="Q101" s="482"/>
      <c r="R101" s="477"/>
      <c r="S101" s="478"/>
      <c r="T101" s="478"/>
      <c r="U101" s="478"/>
      <c r="V101" s="478"/>
      <c r="W101" s="478"/>
      <c r="X101" s="478"/>
      <c r="Y101" s="478"/>
      <c r="Z101" s="478"/>
      <c r="AA101" s="479"/>
      <c r="AB101" s="477"/>
      <c r="AC101" s="478"/>
      <c r="AD101" s="478"/>
      <c r="AE101" s="478"/>
      <c r="AF101" s="478"/>
      <c r="AG101" s="478"/>
      <c r="AH101" s="478"/>
      <c r="AI101" s="478"/>
      <c r="AJ101" s="478"/>
      <c r="AK101" s="479"/>
      <c r="AL101" s="446"/>
      <c r="AM101" s="449"/>
      <c r="AN101" s="483" t="s">
        <v>665</v>
      </c>
      <c r="AO101" s="1298"/>
      <c r="AP101" s="1298"/>
      <c r="AQ101" s="1298"/>
      <c r="AR101" s="1298"/>
      <c r="AS101" s="1298"/>
      <c r="AT101" s="1299"/>
      <c r="AU101" s="446"/>
      <c r="AV101" s="449"/>
      <c r="AW101" s="483" t="s">
        <v>665</v>
      </c>
      <c r="AX101" s="484"/>
      <c r="AY101" s="484"/>
      <c r="AZ101" s="484"/>
      <c r="BA101" s="484"/>
      <c r="BB101" s="484"/>
      <c r="BC101" s="484"/>
      <c r="BD101" s="485"/>
    </row>
    <row r="103" spans="2:56" ht="14.25">
      <c r="B103" s="399" t="s">
        <v>668</v>
      </c>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1"/>
      <c r="AH103" s="401"/>
      <c r="AI103" s="401"/>
      <c r="AJ103" s="401"/>
      <c r="AK103" s="401"/>
      <c r="AL103" s="401"/>
      <c r="AM103" s="401"/>
      <c r="AN103" s="401"/>
      <c r="AO103" s="401"/>
      <c r="AP103" s="401"/>
      <c r="AQ103" s="401"/>
      <c r="AR103" s="401"/>
      <c r="AS103" s="402"/>
      <c r="AT103" s="401"/>
      <c r="AU103" s="401"/>
      <c r="AV103" s="401"/>
      <c r="AW103" s="401"/>
      <c r="AX103" s="401"/>
      <c r="AY103" s="401"/>
      <c r="AZ103" s="401"/>
      <c r="BA103" s="401"/>
      <c r="BB103" s="401"/>
      <c r="BC103" s="401"/>
      <c r="BD103" s="401"/>
    </row>
    <row r="104" spans="2:56" ht="14.25">
      <c r="B104" s="441" t="s">
        <v>669</v>
      </c>
      <c r="C104" s="442"/>
      <c r="D104" s="442"/>
      <c r="E104" s="442"/>
      <c r="F104" s="442"/>
      <c r="G104" s="442"/>
      <c r="H104" s="442"/>
      <c r="I104" s="442"/>
      <c r="J104" s="442"/>
      <c r="K104" s="442"/>
      <c r="L104" s="443"/>
      <c r="M104" s="441" t="s">
        <v>670</v>
      </c>
      <c r="N104" s="442"/>
      <c r="O104" s="442"/>
      <c r="P104" s="442"/>
      <c r="Q104" s="442"/>
      <c r="R104" s="442"/>
      <c r="S104" s="442"/>
      <c r="T104" s="442"/>
      <c r="U104" s="442"/>
      <c r="V104" s="442"/>
      <c r="W104" s="442"/>
      <c r="X104" s="442"/>
      <c r="Y104" s="441" t="s">
        <v>671</v>
      </c>
      <c r="Z104" s="442"/>
      <c r="AA104" s="442"/>
      <c r="AB104" s="442"/>
      <c r="AC104" s="442"/>
      <c r="AD104" s="442"/>
      <c r="AE104" s="442"/>
      <c r="AF104" s="442"/>
      <c r="AG104" s="442"/>
      <c r="AH104" s="442"/>
      <c r="AI104" s="442"/>
      <c r="AJ104" s="442"/>
      <c r="AK104" s="442"/>
      <c r="AL104" s="443"/>
      <c r="AM104" s="442" t="s">
        <v>672</v>
      </c>
      <c r="AN104" s="442"/>
      <c r="AO104" s="442"/>
      <c r="AP104" s="442"/>
      <c r="AQ104" s="442"/>
      <c r="AR104" s="442"/>
      <c r="AS104" s="442"/>
      <c r="AT104" s="442"/>
      <c r="AU104" s="442"/>
      <c r="AV104" s="442"/>
      <c r="AW104" s="442"/>
      <c r="AX104" s="442"/>
      <c r="AY104" s="442"/>
      <c r="AZ104" s="442"/>
      <c r="BA104" s="442"/>
      <c r="BB104" s="442"/>
      <c r="BC104" s="442"/>
      <c r="BD104" s="443"/>
    </row>
    <row r="105" spans="2:56" ht="14.25">
      <c r="B105" s="416"/>
      <c r="C105" s="417"/>
      <c r="D105" s="417"/>
      <c r="E105" s="417"/>
      <c r="F105" s="417"/>
      <c r="G105" s="418" t="s">
        <v>425</v>
      </c>
      <c r="H105" s="417"/>
      <c r="I105" s="417"/>
      <c r="J105" s="417"/>
      <c r="K105" s="417"/>
      <c r="L105" s="419"/>
      <c r="M105" s="420"/>
      <c r="N105" s="195"/>
      <c r="O105" s="195"/>
      <c r="P105" s="195"/>
      <c r="Q105" s="195"/>
      <c r="R105" s="195"/>
      <c r="S105" s="195"/>
      <c r="T105" s="195"/>
      <c r="U105" s="195"/>
      <c r="V105" s="195"/>
      <c r="W105" s="195"/>
      <c r="X105" s="195"/>
      <c r="Y105" s="444"/>
      <c r="Z105" s="193"/>
      <c r="AA105" s="193"/>
      <c r="AB105" s="193"/>
      <c r="AC105" s="193"/>
      <c r="AD105" s="193"/>
      <c r="AE105" s="193"/>
      <c r="AF105" s="193"/>
      <c r="AG105" s="193"/>
      <c r="AH105" s="193"/>
      <c r="AI105" s="193"/>
      <c r="AJ105" s="193"/>
      <c r="AK105" s="193"/>
      <c r="AL105" s="445"/>
      <c r="AM105" s="195"/>
      <c r="AN105" s="195"/>
      <c r="AO105" s="195"/>
      <c r="AP105" s="195"/>
      <c r="AQ105" s="195"/>
      <c r="AR105" s="195"/>
      <c r="AS105" s="195"/>
      <c r="AT105" s="195"/>
      <c r="AU105" s="195"/>
      <c r="AV105" s="195"/>
      <c r="AW105" s="195"/>
      <c r="AX105" s="195"/>
      <c r="AY105" s="195"/>
      <c r="AZ105" s="195"/>
      <c r="BA105" s="195"/>
      <c r="BB105" s="195"/>
      <c r="BC105" s="195"/>
      <c r="BD105" s="421"/>
    </row>
    <row r="106" spans="2:56" ht="14.25">
      <c r="B106" s="416"/>
      <c r="C106" s="417"/>
      <c r="D106" s="417"/>
      <c r="E106" s="417"/>
      <c r="F106" s="417"/>
      <c r="G106" s="418" t="s">
        <v>425</v>
      </c>
      <c r="H106" s="417"/>
      <c r="I106" s="417"/>
      <c r="J106" s="417"/>
      <c r="K106" s="417"/>
      <c r="L106" s="419"/>
      <c r="M106" s="446"/>
      <c r="N106" s="447"/>
      <c r="O106" s="447"/>
      <c r="P106" s="447"/>
      <c r="Q106" s="447"/>
      <c r="R106" s="447"/>
      <c r="S106" s="447"/>
      <c r="T106" s="447"/>
      <c r="U106" s="447"/>
      <c r="V106" s="447"/>
      <c r="W106" s="447"/>
      <c r="X106" s="447"/>
      <c r="Y106" s="448"/>
      <c r="Z106" s="448"/>
      <c r="AA106" s="448"/>
      <c r="AB106" s="448"/>
      <c r="AC106" s="448"/>
      <c r="AD106" s="448"/>
      <c r="AE106" s="448"/>
      <c r="AF106" s="448"/>
      <c r="AG106" s="448"/>
      <c r="AH106" s="448"/>
      <c r="AI106" s="448"/>
      <c r="AJ106" s="448"/>
      <c r="AK106" s="448"/>
      <c r="AL106" s="448"/>
      <c r="AM106" s="447"/>
      <c r="AN106" s="447"/>
      <c r="AO106" s="447"/>
      <c r="AP106" s="447"/>
      <c r="AQ106" s="447"/>
      <c r="AR106" s="447"/>
      <c r="AS106" s="447"/>
      <c r="AT106" s="447"/>
      <c r="AU106" s="447"/>
      <c r="AV106" s="447"/>
      <c r="AW106" s="447"/>
      <c r="AX106" s="447"/>
      <c r="AY106" s="447"/>
      <c r="AZ106" s="447"/>
      <c r="BA106" s="447"/>
      <c r="BB106" s="447"/>
      <c r="BC106" s="447"/>
      <c r="BD106" s="449"/>
    </row>
    <row r="107" spans="2:56" ht="14.25">
      <c r="B107" s="416"/>
      <c r="C107" s="417"/>
      <c r="D107" s="417"/>
      <c r="E107" s="417"/>
      <c r="F107" s="417"/>
      <c r="G107" s="418" t="s">
        <v>425</v>
      </c>
      <c r="H107" s="417"/>
      <c r="I107" s="417"/>
      <c r="J107" s="417"/>
      <c r="K107" s="417"/>
      <c r="L107" s="419"/>
      <c r="M107" s="446"/>
      <c r="N107" s="447"/>
      <c r="O107" s="447"/>
      <c r="P107" s="447"/>
      <c r="Q107" s="447"/>
      <c r="R107" s="447"/>
      <c r="S107" s="447"/>
      <c r="T107" s="447"/>
      <c r="U107" s="447"/>
      <c r="V107" s="447"/>
      <c r="W107" s="447"/>
      <c r="X107" s="447"/>
      <c r="Y107" s="448"/>
      <c r="Z107" s="448"/>
      <c r="AA107" s="448"/>
      <c r="AB107" s="448"/>
      <c r="AC107" s="448"/>
      <c r="AD107" s="448"/>
      <c r="AE107" s="448"/>
      <c r="AF107" s="448"/>
      <c r="AG107" s="448"/>
      <c r="AH107" s="448"/>
      <c r="AI107" s="448"/>
      <c r="AJ107" s="448"/>
      <c r="AK107" s="448"/>
      <c r="AL107" s="448"/>
      <c r="AM107" s="447"/>
      <c r="AN107" s="447"/>
      <c r="AO107" s="447"/>
      <c r="AP107" s="447"/>
      <c r="AQ107" s="447"/>
      <c r="AR107" s="447"/>
      <c r="AS107" s="447"/>
      <c r="AT107" s="447"/>
      <c r="AU107" s="447"/>
      <c r="AV107" s="447"/>
      <c r="AW107" s="447"/>
      <c r="AX107" s="447"/>
      <c r="AY107" s="447"/>
      <c r="AZ107" s="447"/>
      <c r="BA107" s="447"/>
      <c r="BB107" s="447"/>
      <c r="BC107" s="447"/>
      <c r="BD107" s="449"/>
    </row>
    <row r="109" spans="2:56" ht="14.25">
      <c r="B109" s="98" t="s">
        <v>673</v>
      </c>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1"/>
    </row>
    <row r="110" spans="2:56" ht="14.25">
      <c r="B110" s="492" t="s">
        <v>674</v>
      </c>
      <c r="C110" s="493"/>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3"/>
      <c r="AD110" s="493"/>
      <c r="AE110" s="493"/>
      <c r="AF110" s="493"/>
      <c r="AG110" s="493"/>
      <c r="AH110" s="493"/>
      <c r="AI110" s="493"/>
      <c r="AJ110" s="493"/>
      <c r="AK110" s="493"/>
      <c r="AL110" s="493"/>
      <c r="AM110" s="493"/>
      <c r="AN110" s="493"/>
      <c r="AO110" s="493"/>
      <c r="AP110" s="493"/>
      <c r="AQ110" s="493"/>
      <c r="AR110" s="493"/>
      <c r="AS110" s="493"/>
      <c r="AT110" s="493"/>
      <c r="AU110" s="493"/>
      <c r="AV110" s="493"/>
      <c r="AW110" s="493"/>
      <c r="AX110" s="493"/>
      <c r="AY110" s="493"/>
      <c r="AZ110" s="493"/>
      <c r="BA110" s="493"/>
      <c r="BB110" s="493"/>
      <c r="BC110" s="493"/>
      <c r="BD110" s="494"/>
    </row>
    <row r="111" spans="2:56" ht="14.25">
      <c r="B111" s="495"/>
      <c r="C111" s="496"/>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6"/>
      <c r="AK111" s="496"/>
      <c r="AL111" s="496"/>
      <c r="AM111" s="496"/>
      <c r="AN111" s="496"/>
      <c r="AO111" s="496"/>
      <c r="AP111" s="496"/>
      <c r="AQ111" s="496"/>
      <c r="AR111" s="496"/>
      <c r="AS111" s="496"/>
      <c r="AT111" s="496"/>
      <c r="AU111" s="496"/>
      <c r="AV111" s="496"/>
      <c r="AW111" s="496"/>
      <c r="AX111" s="496"/>
      <c r="AY111" s="496"/>
      <c r="AZ111" s="496"/>
      <c r="BA111" s="496"/>
      <c r="BB111" s="496"/>
      <c r="BC111" s="496"/>
      <c r="BD111" s="497"/>
    </row>
    <row r="113" spans="2:56" ht="14.25">
      <c r="B113" s="451" t="s">
        <v>675</v>
      </c>
      <c r="C113" s="1300"/>
      <c r="D113" s="1300"/>
      <c r="E113" s="1300"/>
      <c r="F113" s="1300"/>
      <c r="G113" s="1300"/>
      <c r="H113" s="1300"/>
      <c r="I113" s="1300"/>
      <c r="J113" s="1300"/>
      <c r="K113" s="1300"/>
      <c r="L113" s="1301"/>
      <c r="M113" s="498" t="s">
        <v>676</v>
      </c>
      <c r="N113" s="499"/>
      <c r="O113" s="499"/>
      <c r="P113" s="499"/>
      <c r="Q113" s="499"/>
      <c r="R113" s="499"/>
      <c r="S113" s="499"/>
      <c r="T113" s="499"/>
      <c r="U113" s="499"/>
      <c r="V113" s="499"/>
      <c r="W113" s="499"/>
      <c r="X113" s="499"/>
      <c r="Y113" s="499"/>
      <c r="Z113" s="499"/>
      <c r="AA113" s="499"/>
      <c r="AB113" s="499"/>
      <c r="AC113" s="499"/>
      <c r="AD113" s="499"/>
      <c r="AE113" s="499"/>
      <c r="AF113" s="499"/>
      <c r="AG113" s="499"/>
      <c r="AH113" s="499"/>
      <c r="AI113" s="499"/>
      <c r="AJ113" s="499"/>
      <c r="AK113" s="499"/>
      <c r="AL113" s="499"/>
      <c r="AM113" s="499"/>
      <c r="AN113" s="499"/>
      <c r="AO113" s="499"/>
      <c r="AP113" s="499"/>
      <c r="AQ113" s="499"/>
      <c r="AR113" s="499"/>
      <c r="AS113" s="499"/>
      <c r="AT113" s="499"/>
      <c r="AU113" s="499"/>
      <c r="AV113" s="499"/>
      <c r="AW113" s="499"/>
      <c r="AX113" s="499"/>
      <c r="AY113" s="499"/>
      <c r="AZ113" s="499"/>
      <c r="BA113" s="499"/>
      <c r="BB113" s="499"/>
      <c r="BC113" s="499"/>
      <c r="BD113" s="500"/>
    </row>
    <row r="114" spans="2:56" ht="14.25">
      <c r="B114" s="501"/>
      <c r="C114" s="502"/>
      <c r="D114" s="502"/>
      <c r="E114" s="502"/>
      <c r="F114" s="502"/>
      <c r="G114" s="502"/>
      <c r="H114" s="502"/>
      <c r="I114" s="502"/>
      <c r="J114" s="502"/>
      <c r="K114" s="502"/>
      <c r="L114" s="503"/>
      <c r="M114" s="486" t="s">
        <v>677</v>
      </c>
      <c r="N114" s="487"/>
      <c r="O114" s="487"/>
      <c r="P114" s="487"/>
      <c r="Q114" s="487"/>
      <c r="R114" s="487"/>
      <c r="S114" s="487"/>
      <c r="T114" s="487"/>
      <c r="U114" s="487"/>
      <c r="V114" s="487"/>
      <c r="W114" s="487"/>
      <c r="X114" s="487"/>
      <c r="Y114" s="487"/>
      <c r="Z114" s="487"/>
      <c r="AA114" s="487"/>
      <c r="AB114" s="487"/>
      <c r="AC114" s="487"/>
      <c r="AD114" s="487"/>
      <c r="AE114" s="487"/>
      <c r="AF114" s="487"/>
      <c r="AG114" s="487"/>
      <c r="AH114" s="504"/>
      <c r="AI114" s="486" t="s">
        <v>678</v>
      </c>
      <c r="AJ114" s="487"/>
      <c r="AK114" s="487"/>
      <c r="AL114" s="487"/>
      <c r="AM114" s="487"/>
      <c r="AN114" s="487"/>
      <c r="AO114" s="487"/>
      <c r="AP114" s="487"/>
      <c r="AQ114" s="1302"/>
      <c r="AR114" s="1302"/>
      <c r="AS114" s="1302"/>
      <c r="AT114" s="1302"/>
      <c r="AU114" s="1302"/>
      <c r="AV114" s="1302"/>
      <c r="AW114" s="1302"/>
      <c r="AX114" s="1302"/>
      <c r="AY114" s="1302"/>
      <c r="AZ114" s="1302"/>
      <c r="BA114" s="1302"/>
      <c r="BB114" s="1302"/>
      <c r="BC114" s="1302"/>
      <c r="BD114" s="1303"/>
    </row>
    <row r="115" spans="2:56" ht="14.25">
      <c r="B115" s="505"/>
      <c r="C115" s="506"/>
      <c r="D115" s="506"/>
      <c r="E115" s="506"/>
      <c r="F115" s="506"/>
      <c r="G115" s="506"/>
      <c r="H115" s="506"/>
      <c r="I115" s="506"/>
      <c r="J115" s="506"/>
      <c r="K115" s="506"/>
      <c r="L115" s="507"/>
      <c r="M115" s="1304"/>
      <c r="N115" s="851"/>
      <c r="O115" s="851"/>
      <c r="P115" s="851"/>
      <c r="Q115" s="851"/>
      <c r="R115" s="851"/>
      <c r="S115" s="851"/>
      <c r="T115" s="851"/>
      <c r="U115" s="851"/>
      <c r="V115" s="851"/>
      <c r="W115" s="851"/>
      <c r="X115" s="851"/>
      <c r="Y115" s="851"/>
      <c r="Z115" s="851"/>
      <c r="AA115" s="851"/>
      <c r="AB115" s="851"/>
      <c r="AC115" s="851"/>
      <c r="AD115" s="851"/>
      <c r="AE115" s="851"/>
      <c r="AF115" s="851"/>
      <c r="AG115" s="851"/>
      <c r="AH115" s="1305"/>
      <c r="AI115" s="1304"/>
      <c r="AJ115" s="851"/>
      <c r="AK115" s="851"/>
      <c r="AL115" s="851"/>
      <c r="AM115" s="851"/>
      <c r="AN115" s="851"/>
      <c r="AO115" s="851"/>
      <c r="AP115" s="851"/>
      <c r="AQ115" s="851"/>
      <c r="AR115" s="851"/>
      <c r="AS115" s="851"/>
      <c r="AT115" s="851"/>
      <c r="AU115" s="851"/>
      <c r="AV115" s="851"/>
      <c r="AW115" s="851"/>
      <c r="AX115" s="851"/>
      <c r="AY115" s="851"/>
      <c r="AZ115" s="851"/>
      <c r="BA115" s="851"/>
      <c r="BB115" s="851"/>
      <c r="BC115" s="851"/>
      <c r="BD115" s="1305"/>
    </row>
    <row r="116" spans="2:56" ht="14.25">
      <c r="B116" s="505"/>
      <c r="C116" s="506"/>
      <c r="D116" s="506"/>
      <c r="E116" s="506"/>
      <c r="F116" s="506"/>
      <c r="G116" s="506"/>
      <c r="H116" s="506"/>
      <c r="I116" s="506"/>
      <c r="J116" s="506"/>
      <c r="K116" s="506"/>
      <c r="L116" s="507"/>
      <c r="M116" s="1306"/>
      <c r="N116" s="1302"/>
      <c r="O116" s="1302"/>
      <c r="P116" s="1302"/>
      <c r="Q116" s="1302"/>
      <c r="R116" s="1302"/>
      <c r="S116" s="1302"/>
      <c r="T116" s="1302"/>
      <c r="U116" s="1302"/>
      <c r="V116" s="1302"/>
      <c r="W116" s="1302"/>
      <c r="X116" s="1302"/>
      <c r="Y116" s="1302"/>
      <c r="Z116" s="1302"/>
      <c r="AA116" s="1302"/>
      <c r="AB116" s="1302"/>
      <c r="AC116" s="1302"/>
      <c r="AD116" s="1302"/>
      <c r="AE116" s="1302"/>
      <c r="AF116" s="1302"/>
      <c r="AG116" s="1302"/>
      <c r="AH116" s="1303"/>
      <c r="AI116" s="1306"/>
      <c r="AJ116" s="1302"/>
      <c r="AK116" s="1302"/>
      <c r="AL116" s="1302"/>
      <c r="AM116" s="1302"/>
      <c r="AN116" s="1302"/>
      <c r="AO116" s="1302"/>
      <c r="AP116" s="1302"/>
      <c r="AQ116" s="1302"/>
      <c r="AR116" s="1302"/>
      <c r="AS116" s="1302"/>
      <c r="AT116" s="1302"/>
      <c r="AU116" s="1302"/>
      <c r="AV116" s="1302"/>
      <c r="AW116" s="1302"/>
      <c r="AX116" s="1302"/>
      <c r="AY116" s="1302"/>
      <c r="AZ116" s="1302"/>
      <c r="BA116" s="1302"/>
      <c r="BB116" s="1302"/>
      <c r="BC116" s="1302"/>
      <c r="BD116" s="1303"/>
    </row>
    <row r="117" spans="2:56" ht="14.25">
      <c r="B117" s="505"/>
      <c r="C117" s="506"/>
      <c r="D117" s="506"/>
      <c r="E117" s="506"/>
      <c r="F117" s="506"/>
      <c r="G117" s="506"/>
      <c r="H117" s="506"/>
      <c r="I117" s="506"/>
      <c r="J117" s="506"/>
      <c r="K117" s="506"/>
      <c r="L117" s="507"/>
      <c r="M117" s="1295"/>
      <c r="N117" s="1294"/>
      <c r="O117" s="1294"/>
      <c r="P117" s="1294"/>
      <c r="Q117" s="1294"/>
      <c r="R117" s="1294"/>
      <c r="S117" s="1294"/>
      <c r="T117" s="1294"/>
      <c r="U117" s="1294"/>
      <c r="V117" s="1294"/>
      <c r="W117" s="1294"/>
      <c r="X117" s="1294"/>
      <c r="Y117" s="1294"/>
      <c r="Z117" s="1294"/>
      <c r="AA117" s="1294"/>
      <c r="AB117" s="1294"/>
      <c r="AC117" s="1294"/>
      <c r="AD117" s="1294"/>
      <c r="AE117" s="1294"/>
      <c r="AF117" s="1294"/>
      <c r="AG117" s="1294"/>
      <c r="AH117" s="1296"/>
      <c r="AI117" s="1295"/>
      <c r="AJ117" s="1298"/>
      <c r="AK117" s="1298"/>
      <c r="AL117" s="1298"/>
      <c r="AM117" s="1298"/>
      <c r="AN117" s="1298"/>
      <c r="AO117" s="1298"/>
      <c r="AP117" s="1298"/>
      <c r="AQ117" s="1298"/>
      <c r="AR117" s="1298"/>
      <c r="AS117" s="1298"/>
      <c r="AT117" s="1298"/>
      <c r="AU117" s="1298"/>
      <c r="AV117" s="1298"/>
      <c r="AW117" s="1298"/>
      <c r="AX117" s="1298"/>
      <c r="AY117" s="1298"/>
      <c r="AZ117" s="1298"/>
      <c r="BA117" s="1298"/>
      <c r="BB117" s="1298"/>
      <c r="BC117" s="1298"/>
      <c r="BD117" s="1296"/>
    </row>
    <row r="118" spans="2:56" ht="14.25">
      <c r="B118" s="505"/>
      <c r="C118" s="506"/>
      <c r="D118" s="506"/>
      <c r="E118" s="506"/>
      <c r="F118" s="506"/>
      <c r="G118" s="506"/>
      <c r="H118" s="506"/>
      <c r="I118" s="506"/>
      <c r="J118" s="506"/>
      <c r="K118" s="506"/>
      <c r="L118" s="507"/>
      <c r="M118" s="508"/>
      <c r="N118" s="509"/>
      <c r="O118" s="509"/>
      <c r="P118" s="509"/>
      <c r="Q118" s="509"/>
      <c r="R118" s="509"/>
      <c r="S118" s="509"/>
      <c r="T118" s="509"/>
      <c r="U118" s="509"/>
      <c r="V118" s="509"/>
      <c r="W118" s="509"/>
      <c r="X118" s="509"/>
      <c r="Y118" s="509"/>
      <c r="Z118" s="509"/>
      <c r="AA118" s="509"/>
      <c r="AB118" s="509"/>
      <c r="AC118" s="509"/>
      <c r="AD118" s="509"/>
      <c r="AE118" s="509"/>
      <c r="AF118" s="509"/>
      <c r="AG118" s="509"/>
      <c r="AH118" s="510"/>
      <c r="AI118" s="511"/>
      <c r="AJ118" s="512" t="s">
        <v>679</v>
      </c>
      <c r="AK118" s="512"/>
      <c r="AL118" s="512"/>
      <c r="AM118" s="512"/>
      <c r="AN118" s="512"/>
      <c r="AO118" s="512"/>
      <c r="AP118" s="512"/>
      <c r="AQ118" s="512"/>
      <c r="AR118" s="512"/>
      <c r="AS118" s="512"/>
      <c r="AT118" s="512"/>
      <c r="AU118" s="512"/>
      <c r="AV118" s="512"/>
      <c r="AW118" s="512"/>
      <c r="AX118" s="512"/>
      <c r="AY118" s="512"/>
      <c r="AZ118" s="512"/>
      <c r="BA118" s="512"/>
      <c r="BB118" s="512"/>
      <c r="BC118" s="512"/>
      <c r="BD118" s="1296"/>
    </row>
    <row r="119" spans="2:56" ht="14.25">
      <c r="B119" s="513"/>
      <c r="C119" s="514"/>
      <c r="D119" s="514"/>
      <c r="E119" s="514"/>
      <c r="F119" s="514"/>
      <c r="G119" s="514"/>
      <c r="H119" s="514"/>
      <c r="I119" s="514"/>
      <c r="J119" s="514"/>
      <c r="K119" s="514"/>
      <c r="L119" s="515"/>
      <c r="M119" s="516" t="s">
        <v>680</v>
      </c>
      <c r="N119" s="512"/>
      <c r="O119" s="512"/>
      <c r="P119" s="512"/>
      <c r="Q119" s="512"/>
      <c r="R119" s="512"/>
      <c r="S119" s="512"/>
      <c r="T119" s="512"/>
      <c r="U119" s="512"/>
      <c r="V119" s="512"/>
      <c r="W119" s="512"/>
      <c r="X119" s="512"/>
      <c r="Y119" s="512"/>
      <c r="Z119" s="512"/>
      <c r="AA119" s="512"/>
      <c r="AB119" s="512"/>
      <c r="AC119" s="512"/>
      <c r="AD119" s="512"/>
      <c r="AE119" s="512"/>
      <c r="AF119" s="512"/>
      <c r="AG119" s="512"/>
      <c r="AH119" s="517"/>
      <c r="AI119" s="1297"/>
      <c r="AJ119" s="1298"/>
      <c r="AK119" s="1298"/>
      <c r="AL119" s="1298"/>
      <c r="AM119" s="1298"/>
      <c r="AN119" s="1298"/>
      <c r="AO119" s="1298"/>
      <c r="AP119" s="1298"/>
      <c r="AQ119" s="1298"/>
      <c r="AR119" s="1298"/>
      <c r="AS119" s="1298"/>
      <c r="AT119" s="1298"/>
      <c r="AU119" s="1298"/>
      <c r="AV119" s="1298"/>
      <c r="AW119" s="1298"/>
      <c r="AX119" s="1298"/>
      <c r="AY119" s="1298"/>
      <c r="AZ119" s="1298"/>
      <c r="BA119" s="1298"/>
      <c r="BB119" s="1298"/>
      <c r="BC119" s="1298"/>
      <c r="BD119" s="1299"/>
    </row>
    <row r="120" spans="2:56" ht="14.25">
      <c r="B120" s="518" t="s">
        <v>681</v>
      </c>
      <c r="C120" s="1300"/>
      <c r="D120" s="1300"/>
      <c r="E120" s="1300"/>
      <c r="F120" s="1300"/>
      <c r="G120" s="1300"/>
      <c r="H120" s="1300"/>
      <c r="I120" s="1300"/>
      <c r="J120" s="1300"/>
      <c r="K120" s="1300"/>
      <c r="L120" s="1300"/>
      <c r="M120" s="1300"/>
      <c r="N120" s="1300"/>
      <c r="O120" s="1300"/>
      <c r="P120" s="1300"/>
      <c r="Q120" s="1300"/>
      <c r="R120" s="1300"/>
      <c r="S120" s="1300"/>
      <c r="T120" s="1300"/>
      <c r="U120" s="1300"/>
      <c r="V120" s="1300"/>
      <c r="W120" s="1300"/>
      <c r="X120" s="1300"/>
      <c r="Y120" s="1300"/>
      <c r="Z120" s="1300"/>
      <c r="AA120" s="1300"/>
      <c r="AB120" s="1300"/>
      <c r="AC120" s="1300"/>
      <c r="AD120" s="1300"/>
      <c r="AE120" s="1300"/>
      <c r="AF120" s="1300"/>
      <c r="AG120" s="1300"/>
      <c r="AH120" s="1300"/>
      <c r="AI120" s="1300"/>
      <c r="AJ120" s="1300"/>
      <c r="AK120" s="1300"/>
      <c r="AL120" s="1300"/>
      <c r="AM120" s="1300"/>
      <c r="AN120" s="1300"/>
      <c r="AO120" s="1300"/>
      <c r="AP120" s="1300"/>
      <c r="AQ120" s="1300"/>
      <c r="AR120" s="1300"/>
      <c r="AS120" s="1300"/>
      <c r="AT120" s="1300"/>
      <c r="AU120" s="1300"/>
      <c r="AV120" s="1300"/>
      <c r="AW120" s="1300"/>
      <c r="AX120" s="1300"/>
      <c r="AY120" s="1300"/>
      <c r="AZ120" s="1300"/>
      <c r="BA120" s="1300"/>
      <c r="BB120" s="1300"/>
      <c r="BC120" s="1300"/>
      <c r="BD120" s="1301"/>
    </row>
    <row r="123" spans="2:55" ht="14.25">
      <c r="B123" s="519" t="s">
        <v>682</v>
      </c>
      <c r="K123" s="851"/>
      <c r="L123" s="851"/>
      <c r="M123" s="851"/>
      <c r="N123" s="1291" t="s">
        <v>471</v>
      </c>
      <c r="O123" s="851"/>
      <c r="P123" s="851"/>
      <c r="Q123" s="851"/>
      <c r="R123" s="1291" t="s">
        <v>471</v>
      </c>
      <c r="S123" s="851"/>
      <c r="T123" s="851"/>
      <c r="U123" s="851"/>
      <c r="V123" s="851"/>
      <c r="W123" s="851"/>
      <c r="X123" s="851"/>
      <c r="Z123" s="519" t="s">
        <v>683</v>
      </c>
      <c r="AC123" s="851"/>
      <c r="AD123" s="851"/>
      <c r="AE123" s="851"/>
      <c r="AF123" s="851"/>
      <c r="AG123" s="851"/>
      <c r="AH123" s="851"/>
      <c r="AI123" s="851"/>
      <c r="AJ123" s="851"/>
      <c r="AK123" s="851"/>
      <c r="AL123" s="851"/>
      <c r="AM123" s="851"/>
      <c r="AN123" s="851"/>
      <c r="AO123" s="851"/>
      <c r="AP123" s="851"/>
      <c r="AQ123" s="851"/>
      <c r="AR123" s="851"/>
      <c r="AS123" s="851"/>
      <c r="AT123" s="851"/>
      <c r="AU123" s="851"/>
      <c r="AV123" s="851"/>
      <c r="AW123" s="851"/>
      <c r="AX123" s="851"/>
      <c r="AY123" s="851"/>
      <c r="AZ123" s="851"/>
      <c r="BA123" s="851"/>
      <c r="BB123" s="851"/>
      <c r="BC123" s="851"/>
    </row>
    <row r="125" ht="14.25">
      <c r="B125" s="103" t="s">
        <v>695</v>
      </c>
    </row>
  </sheetData>
  <sheetProtection/>
  <mergeCells count="306">
    <mergeCell ref="K123:M123"/>
    <mergeCell ref="O123:Q123"/>
    <mergeCell ref="S123:X123"/>
    <mergeCell ref="AC123:BC123"/>
    <mergeCell ref="B109:BD109"/>
    <mergeCell ref="B110:BD111"/>
    <mergeCell ref="M113:BD113"/>
    <mergeCell ref="B114:L119"/>
    <mergeCell ref="M115:AH115"/>
    <mergeCell ref="AI115:BD115"/>
    <mergeCell ref="AJ118:BC118"/>
    <mergeCell ref="M119:AH119"/>
    <mergeCell ref="B106:F106"/>
    <mergeCell ref="H106:L106"/>
    <mergeCell ref="M106:X106"/>
    <mergeCell ref="Y106:AL106"/>
    <mergeCell ref="AM106:BD106"/>
    <mergeCell ref="B107:F107"/>
    <mergeCell ref="H107:L107"/>
    <mergeCell ref="M107:X107"/>
    <mergeCell ref="Y107:AL107"/>
    <mergeCell ref="AM107:BD107"/>
    <mergeCell ref="B104:L104"/>
    <mergeCell ref="M104:X104"/>
    <mergeCell ref="Y104:AL104"/>
    <mergeCell ref="AM104:BD104"/>
    <mergeCell ref="B105:F105"/>
    <mergeCell ref="H105:L105"/>
    <mergeCell ref="M105:X105"/>
    <mergeCell ref="Y105:AL105"/>
    <mergeCell ref="AM105:BD105"/>
    <mergeCell ref="AL99:AM99"/>
    <mergeCell ref="AU99:AV99"/>
    <mergeCell ref="AL100:AM100"/>
    <mergeCell ref="AU100:AV100"/>
    <mergeCell ref="AL101:AM101"/>
    <mergeCell ref="AU101:AV101"/>
    <mergeCell ref="B96:G101"/>
    <mergeCell ref="H96:Q101"/>
    <mergeCell ref="R96:AA101"/>
    <mergeCell ref="AB96:AK101"/>
    <mergeCell ref="AL96:AM96"/>
    <mergeCell ref="AU96:AV96"/>
    <mergeCell ref="AL97:AM97"/>
    <mergeCell ref="AU97:AV97"/>
    <mergeCell ref="AL98:AM98"/>
    <mergeCell ref="AU98:AV98"/>
    <mergeCell ref="AL92:AM92"/>
    <mergeCell ref="AU92:AV92"/>
    <mergeCell ref="AL93:AM93"/>
    <mergeCell ref="AU93:AV93"/>
    <mergeCell ref="AL94:AM94"/>
    <mergeCell ref="AU94:AV94"/>
    <mergeCell ref="B89:G94"/>
    <mergeCell ref="H89:Q94"/>
    <mergeCell ref="R89:AA94"/>
    <mergeCell ref="AB89:AK94"/>
    <mergeCell ref="AL89:AM89"/>
    <mergeCell ref="AU89:AV89"/>
    <mergeCell ref="AL90:AM90"/>
    <mergeCell ref="AU90:AV90"/>
    <mergeCell ref="AL91:AM91"/>
    <mergeCell ref="AU91:AV91"/>
    <mergeCell ref="AL85:AM85"/>
    <mergeCell ref="AU85:AV85"/>
    <mergeCell ref="AL86:AM86"/>
    <mergeCell ref="AU86:AV86"/>
    <mergeCell ref="AL87:AM87"/>
    <mergeCell ref="AU87:AV87"/>
    <mergeCell ref="B82:G87"/>
    <mergeCell ref="H82:Q87"/>
    <mergeCell ref="R82:AA87"/>
    <mergeCell ref="AB82:AK87"/>
    <mergeCell ref="AL82:AM82"/>
    <mergeCell ref="AU82:AV82"/>
    <mergeCell ref="AL83:AM83"/>
    <mergeCell ref="AU83:AV83"/>
    <mergeCell ref="AL84:AM84"/>
    <mergeCell ref="AU84:AV84"/>
    <mergeCell ref="AU77:AV77"/>
    <mergeCell ref="AL78:AM78"/>
    <mergeCell ref="AU78:AV78"/>
    <mergeCell ref="AL79:AM79"/>
    <mergeCell ref="AU79:AV79"/>
    <mergeCell ref="AL80:AM80"/>
    <mergeCell ref="AU80:AV80"/>
    <mergeCell ref="AU73:AV73"/>
    <mergeCell ref="B75:G80"/>
    <mergeCell ref="H75:Q80"/>
    <mergeCell ref="R75:AA80"/>
    <mergeCell ref="AB75:AK80"/>
    <mergeCell ref="AL75:AM75"/>
    <mergeCell ref="AU75:AV75"/>
    <mergeCell ref="AL76:AM76"/>
    <mergeCell ref="AU76:AV76"/>
    <mergeCell ref="AL77:AM77"/>
    <mergeCell ref="AU67:AV67"/>
    <mergeCell ref="B69:G73"/>
    <mergeCell ref="H69:Q73"/>
    <mergeCell ref="R69:AA73"/>
    <mergeCell ref="AB69:AK73"/>
    <mergeCell ref="AL69:AM69"/>
    <mergeCell ref="AU69:AV69"/>
    <mergeCell ref="AU70:AV70"/>
    <mergeCell ref="AU71:AV71"/>
    <mergeCell ref="AU72:AV72"/>
    <mergeCell ref="AU61:AV61"/>
    <mergeCell ref="B63:G67"/>
    <mergeCell ref="H63:Q67"/>
    <mergeCell ref="R63:AA67"/>
    <mergeCell ref="AB63:AK67"/>
    <mergeCell ref="AL63:AM63"/>
    <mergeCell ref="AU63:AV63"/>
    <mergeCell ref="AU64:AV64"/>
    <mergeCell ref="AU65:AV65"/>
    <mergeCell ref="AU66:AV66"/>
    <mergeCell ref="B54:BD54"/>
    <mergeCell ref="B57:G61"/>
    <mergeCell ref="H57:Q61"/>
    <mergeCell ref="R57:AA61"/>
    <mergeCell ref="AB57:AK61"/>
    <mergeCell ref="AL57:AM57"/>
    <mergeCell ref="AU57:AV57"/>
    <mergeCell ref="AU58:AV58"/>
    <mergeCell ref="AU59:AV59"/>
    <mergeCell ref="AU60:AV60"/>
    <mergeCell ref="B47:F47"/>
    <mergeCell ref="H47:L47"/>
    <mergeCell ref="M47:X47"/>
    <mergeCell ref="Y47:AL47"/>
    <mergeCell ref="AM47:BD47"/>
    <mergeCell ref="B48:F48"/>
    <mergeCell ref="H48:L48"/>
    <mergeCell ref="M48:X48"/>
    <mergeCell ref="Y48:AL48"/>
    <mergeCell ref="AM48:BD48"/>
    <mergeCell ref="B45:F45"/>
    <mergeCell ref="H45:L45"/>
    <mergeCell ref="M45:X45"/>
    <mergeCell ref="Y45:AL45"/>
    <mergeCell ref="AM45:BD45"/>
    <mergeCell ref="B46:F46"/>
    <mergeCell ref="H46:L46"/>
    <mergeCell ref="M46:X46"/>
    <mergeCell ref="Y46:AL46"/>
    <mergeCell ref="AM46:BD46"/>
    <mergeCell ref="AY41:BD41"/>
    <mergeCell ref="B43:L43"/>
    <mergeCell ref="M43:X43"/>
    <mergeCell ref="Y43:AL43"/>
    <mergeCell ref="AM43:BD43"/>
    <mergeCell ref="B44:F44"/>
    <mergeCell ref="H44:L44"/>
    <mergeCell ref="M44:X44"/>
    <mergeCell ref="Y44:AL44"/>
    <mergeCell ref="AM44:BD44"/>
    <mergeCell ref="AS40:AX40"/>
    <mergeCell ref="AY40:BD40"/>
    <mergeCell ref="B41:F41"/>
    <mergeCell ref="H41:L41"/>
    <mergeCell ref="M41:R41"/>
    <mergeCell ref="S41:Y41"/>
    <mergeCell ref="Z41:AE41"/>
    <mergeCell ref="AF41:AL41"/>
    <mergeCell ref="AM41:AR41"/>
    <mergeCell ref="AS41:AX41"/>
    <mergeCell ref="AM39:AR39"/>
    <mergeCell ref="AS39:AX39"/>
    <mergeCell ref="AY39:BD39"/>
    <mergeCell ref="B40:F40"/>
    <mergeCell ref="H40:L40"/>
    <mergeCell ref="M40:R40"/>
    <mergeCell ref="S40:Y40"/>
    <mergeCell ref="Z40:AE40"/>
    <mergeCell ref="AF40:AL40"/>
    <mergeCell ref="AM40:AR40"/>
    <mergeCell ref="B39:F39"/>
    <mergeCell ref="H39:L39"/>
    <mergeCell ref="M39:R39"/>
    <mergeCell ref="S39:Y39"/>
    <mergeCell ref="Z39:AE39"/>
    <mergeCell ref="AF39:AL39"/>
    <mergeCell ref="AY37:BD37"/>
    <mergeCell ref="B38:F38"/>
    <mergeCell ref="H38:L38"/>
    <mergeCell ref="M38:R38"/>
    <mergeCell ref="S38:Y38"/>
    <mergeCell ref="Z38:AE38"/>
    <mergeCell ref="AF38:AL38"/>
    <mergeCell ref="AM38:AR38"/>
    <mergeCell ref="AS38:AX38"/>
    <mergeCell ref="AY38:BD38"/>
    <mergeCell ref="AS36:AX36"/>
    <mergeCell ref="AY36:BD36"/>
    <mergeCell ref="B37:F37"/>
    <mergeCell ref="H37:L37"/>
    <mergeCell ref="M37:R37"/>
    <mergeCell ref="S37:Y37"/>
    <mergeCell ref="Z37:AE37"/>
    <mergeCell ref="AF37:AL37"/>
    <mergeCell ref="AM37:AR37"/>
    <mergeCell ref="AS37:AX37"/>
    <mergeCell ref="B33:F33"/>
    <mergeCell ref="H33:L33"/>
    <mergeCell ref="M33:BD33"/>
    <mergeCell ref="B34:BD34"/>
    <mergeCell ref="B36:L36"/>
    <mergeCell ref="M36:R36"/>
    <mergeCell ref="S36:Y36"/>
    <mergeCell ref="Z36:AE36"/>
    <mergeCell ref="AF36:AL36"/>
    <mergeCell ref="AM36:AR36"/>
    <mergeCell ref="B31:F31"/>
    <mergeCell ref="H31:L31"/>
    <mergeCell ref="M31:BD31"/>
    <mergeCell ref="B32:F32"/>
    <mergeCell ref="H32:L32"/>
    <mergeCell ref="M32:BD32"/>
    <mergeCell ref="M28:BD28"/>
    <mergeCell ref="B29:F29"/>
    <mergeCell ref="H29:L29"/>
    <mergeCell ref="M29:BD29"/>
    <mergeCell ref="B30:F30"/>
    <mergeCell ref="H30:L30"/>
    <mergeCell ref="M30:BD30"/>
    <mergeCell ref="AU25:AY25"/>
    <mergeCell ref="AZ25:BD25"/>
    <mergeCell ref="B26:F26"/>
    <mergeCell ref="H26:L26"/>
    <mergeCell ref="M26:U26"/>
    <mergeCell ref="V26:AC26"/>
    <mergeCell ref="AD26:AL26"/>
    <mergeCell ref="AM26:AT26"/>
    <mergeCell ref="AU26:AY26"/>
    <mergeCell ref="AZ26:BD26"/>
    <mergeCell ref="B25:F25"/>
    <mergeCell ref="H25:L25"/>
    <mergeCell ref="M25:U25"/>
    <mergeCell ref="V25:AC25"/>
    <mergeCell ref="AD25:AL25"/>
    <mergeCell ref="AM25:AT25"/>
    <mergeCell ref="AU23:AY23"/>
    <mergeCell ref="AZ23:BD23"/>
    <mergeCell ref="B24:F24"/>
    <mergeCell ref="H24:L24"/>
    <mergeCell ref="M24:U24"/>
    <mergeCell ref="V24:AC24"/>
    <mergeCell ref="AD24:AL24"/>
    <mergeCell ref="AM24:AT24"/>
    <mergeCell ref="AU24:AY24"/>
    <mergeCell ref="AZ24:BD24"/>
    <mergeCell ref="B23:F23"/>
    <mergeCell ref="H23:L23"/>
    <mergeCell ref="M23:U23"/>
    <mergeCell ref="V23:AC23"/>
    <mergeCell ref="AD23:AL23"/>
    <mergeCell ref="AM23:AT23"/>
    <mergeCell ref="AZ21:BD21"/>
    <mergeCell ref="B22:F22"/>
    <mergeCell ref="H22:L22"/>
    <mergeCell ref="M22:U22"/>
    <mergeCell ref="V22:AC22"/>
    <mergeCell ref="AD22:AL22"/>
    <mergeCell ref="AM22:AT22"/>
    <mergeCell ref="AU22:AY22"/>
    <mergeCell ref="AZ22:BD22"/>
    <mergeCell ref="B19:O19"/>
    <mergeCell ref="P19:AC19"/>
    <mergeCell ref="AD19:AQ19"/>
    <mergeCell ref="AR19:BD19"/>
    <mergeCell ref="B21:L21"/>
    <mergeCell ref="M21:U21"/>
    <mergeCell ref="V21:AC21"/>
    <mergeCell ref="AD21:AL21"/>
    <mergeCell ref="AM21:AT21"/>
    <mergeCell ref="AU21:AY21"/>
    <mergeCell ref="B17:O17"/>
    <mergeCell ref="P17:AC17"/>
    <mergeCell ref="AD17:AQ17"/>
    <mergeCell ref="AR17:BD17"/>
    <mergeCell ref="B18:O18"/>
    <mergeCell ref="P18:AC18"/>
    <mergeCell ref="AD18:AQ18"/>
    <mergeCell ref="AR18:BD18"/>
    <mergeCell ref="B15:O15"/>
    <mergeCell ref="P15:AC15"/>
    <mergeCell ref="AD15:AQ15"/>
    <mergeCell ref="AR15:BD15"/>
    <mergeCell ref="B16:O16"/>
    <mergeCell ref="P16:AC16"/>
    <mergeCell ref="AD16:AQ16"/>
    <mergeCell ref="AR16:BD16"/>
    <mergeCell ref="B10:AF10"/>
    <mergeCell ref="AG10:AR10"/>
    <mergeCell ref="AS10:BD10"/>
    <mergeCell ref="B12:K12"/>
    <mergeCell ref="L12:Q12"/>
    <mergeCell ref="R12:AF12"/>
    <mergeCell ref="AG12:AP12"/>
    <mergeCell ref="AQ12:BD12"/>
    <mergeCell ref="Z1:AF3"/>
    <mergeCell ref="B4:BD4"/>
    <mergeCell ref="B6:BD6"/>
    <mergeCell ref="B8:N8"/>
    <mergeCell ref="O8:AV8"/>
    <mergeCell ref="AW8:BD8"/>
  </mergeCells>
  <printOptions/>
  <pageMargins left="0.511811024" right="0.511811024" top="0.787401575" bottom="0.787401575" header="0.31496062" footer="0.31496062"/>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BD56"/>
  <sheetViews>
    <sheetView zoomScalePageLayoutView="0" workbookViewId="0" topLeftCell="A1">
      <selection activeCell="A1" sqref="A1"/>
    </sheetView>
  </sheetViews>
  <sheetFormatPr defaultColWidth="1.7109375" defaultRowHeight="15"/>
  <cols>
    <col min="1" max="1" width="1.7109375" style="32" customWidth="1"/>
    <col min="2" max="2" width="1.7109375" style="35" customWidth="1"/>
    <col min="3" max="16384" width="1.7109375" style="32" customWidth="1"/>
  </cols>
  <sheetData>
    <row r="1" spans="2:56" ht="18">
      <c r="B1" s="33" t="s">
        <v>38</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row>
    <row r="2" spans="2:56" ht="15.7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row>
    <row r="3" spans="1:56" ht="12.75">
      <c r="A3" s="35"/>
      <c r="B3" s="36" t="s">
        <v>39</v>
      </c>
      <c r="C3" s="37"/>
      <c r="D3" s="37"/>
      <c r="E3" s="37"/>
      <c r="F3" s="37"/>
      <c r="G3" s="37"/>
      <c r="H3" s="37"/>
      <c r="I3" s="38" t="str">
        <f>'Cad. Emp'!R7</f>
        <v>AUDITEC CONTABILIDADE LTDA</v>
      </c>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9" t="s">
        <v>40</v>
      </c>
      <c r="AO3" s="39"/>
      <c r="AP3" s="39"/>
      <c r="AQ3" s="39"/>
      <c r="AR3" s="39"/>
      <c r="AS3" s="39"/>
      <c r="AT3" s="40" t="str">
        <f>'Cad. Emp'!D7</f>
        <v>10.495.495/0001-20</v>
      </c>
      <c r="AU3" s="40"/>
      <c r="AV3" s="40"/>
      <c r="AW3" s="40"/>
      <c r="AX3" s="40"/>
      <c r="AY3" s="40"/>
      <c r="AZ3" s="40"/>
      <c r="BA3" s="40"/>
      <c r="BB3" s="40"/>
      <c r="BC3" s="40"/>
      <c r="BD3" s="41"/>
    </row>
    <row r="4" spans="1:56" ht="12.75">
      <c r="A4" s="35"/>
      <c r="B4" s="42" t="s">
        <v>41</v>
      </c>
      <c r="C4" s="43"/>
      <c r="D4" s="43"/>
      <c r="E4" s="43"/>
      <c r="F4" s="43"/>
      <c r="G4" s="43"/>
      <c r="H4" s="44" t="str">
        <f>'Cad. Emp'!D9</f>
        <v>Rua Luis Domingues, 1°Andar, Sala 02 e 03</v>
      </c>
      <c r="I4" s="44"/>
      <c r="J4" s="44"/>
      <c r="K4" s="44"/>
      <c r="L4" s="44"/>
      <c r="M4" s="44"/>
      <c r="N4" s="44"/>
      <c r="O4" s="44"/>
      <c r="P4" s="44"/>
      <c r="Q4" s="44"/>
      <c r="R4" s="44"/>
      <c r="S4" s="44"/>
      <c r="T4" s="44"/>
      <c r="U4" s="44"/>
      <c r="V4" s="44"/>
      <c r="W4" s="44"/>
      <c r="X4" s="44"/>
      <c r="Y4" s="44"/>
      <c r="Z4" s="45" t="s">
        <v>9</v>
      </c>
      <c r="AA4" s="45"/>
      <c r="AB4" s="46">
        <f>'Cad. Emp'!AM9</f>
        <v>2000</v>
      </c>
      <c r="AC4" s="46"/>
      <c r="AD4" s="46"/>
      <c r="AE4" s="45" t="s">
        <v>42</v>
      </c>
      <c r="AF4" s="47" t="str">
        <f>'Cad. Emp'!AR9</f>
        <v>Centro</v>
      </c>
      <c r="AG4" s="47"/>
      <c r="AH4" s="47"/>
      <c r="AI4" s="47"/>
      <c r="AJ4" s="47"/>
      <c r="AK4" s="47"/>
      <c r="AL4" s="47"/>
      <c r="AM4" s="47"/>
      <c r="AN4" s="47"/>
      <c r="AO4" s="47"/>
      <c r="AP4" s="45" t="s">
        <v>42</v>
      </c>
      <c r="AQ4" s="47" t="str">
        <f>'Cad. Emp'!D11</f>
        <v>Imperatriz</v>
      </c>
      <c r="AR4" s="47"/>
      <c r="AS4" s="47"/>
      <c r="AT4" s="47"/>
      <c r="AU4" s="47"/>
      <c r="AV4" s="47"/>
      <c r="AW4" s="47"/>
      <c r="AX4" s="47"/>
      <c r="AY4" s="47"/>
      <c r="AZ4" s="47"/>
      <c r="BA4" s="47"/>
      <c r="BB4" s="45" t="s">
        <v>42</v>
      </c>
      <c r="BC4" s="48" t="str">
        <f>'Cad. Emp'!V11</f>
        <v>MA</v>
      </c>
      <c r="BD4" s="49"/>
    </row>
    <row r="5" spans="1:56" ht="12.75">
      <c r="A5" s="35"/>
      <c r="B5" s="50"/>
      <c r="C5" s="45"/>
      <c r="D5" s="45"/>
      <c r="E5" s="45"/>
      <c r="F5" s="45"/>
      <c r="G5" s="45"/>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2"/>
    </row>
    <row r="6" spans="1:56" ht="12.75">
      <c r="A6" s="35"/>
      <c r="B6" s="43"/>
      <c r="C6" s="43"/>
      <c r="D6" s="43"/>
      <c r="E6" s="43"/>
      <c r="F6" s="43"/>
      <c r="G6" s="43"/>
      <c r="H6" s="4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43"/>
      <c r="AO6" s="43"/>
      <c r="AP6" s="43"/>
      <c r="AQ6" s="43"/>
      <c r="AR6" s="43"/>
      <c r="AS6" s="43"/>
      <c r="AT6" s="54"/>
      <c r="AU6" s="54"/>
      <c r="AV6" s="54"/>
      <c r="AW6" s="54"/>
      <c r="AX6" s="54"/>
      <c r="AY6" s="54"/>
      <c r="AZ6" s="54"/>
      <c r="BA6" s="54"/>
      <c r="BB6" s="54"/>
      <c r="BC6" s="54"/>
      <c r="BD6" s="54"/>
    </row>
    <row r="7" spans="1:56" ht="12.75">
      <c r="A7" s="35"/>
      <c r="B7" s="55" t="s">
        <v>43</v>
      </c>
      <c r="C7" s="56"/>
      <c r="D7" s="56"/>
      <c r="E7" s="56"/>
      <c r="F7" s="56"/>
      <c r="G7" s="56"/>
      <c r="H7" s="56"/>
      <c r="I7" s="56"/>
      <c r="J7" s="56"/>
      <c r="K7" s="56"/>
      <c r="L7" s="56"/>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8" t="s">
        <v>44</v>
      </c>
      <c r="AZ7" s="59"/>
      <c r="BA7" s="59"/>
      <c r="BB7" s="60"/>
      <c r="BC7" s="60"/>
      <c r="BD7" s="61"/>
    </row>
    <row r="8" spans="2:56" ht="12.75">
      <c r="B8" s="62" t="s">
        <v>45</v>
      </c>
      <c r="C8" s="35"/>
      <c r="D8" s="35"/>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35" t="s">
        <v>9</v>
      </c>
      <c r="AM8" s="35"/>
      <c r="AN8" s="63"/>
      <c r="AO8" s="63"/>
      <c r="AP8" s="63"/>
      <c r="AQ8" s="63"/>
      <c r="AR8" s="63"/>
      <c r="AS8" s="63"/>
      <c r="AT8" s="63"/>
      <c r="AU8" s="35" t="s">
        <v>46</v>
      </c>
      <c r="AV8" s="35"/>
      <c r="AW8" s="35"/>
      <c r="AX8" s="35"/>
      <c r="AY8" s="64"/>
      <c r="AZ8" s="64"/>
      <c r="BA8" s="64"/>
      <c r="BB8" s="64"/>
      <c r="BC8" s="64"/>
      <c r="BD8" s="65"/>
    </row>
    <row r="9" spans="2:56" ht="12.75">
      <c r="B9" s="62" t="s">
        <v>47</v>
      </c>
      <c r="C9" s="35"/>
      <c r="D9" s="35"/>
      <c r="E9" s="35"/>
      <c r="F9" s="63"/>
      <c r="G9" s="63"/>
      <c r="H9" s="63"/>
      <c r="I9" s="63"/>
      <c r="J9" s="63"/>
      <c r="K9" s="63"/>
      <c r="L9" s="63"/>
      <c r="M9" s="63"/>
      <c r="N9" s="63"/>
      <c r="O9" s="63"/>
      <c r="P9" s="63"/>
      <c r="Q9" s="63"/>
      <c r="R9" s="63"/>
      <c r="S9" s="63"/>
      <c r="T9" s="35" t="s">
        <v>48</v>
      </c>
      <c r="U9" s="35"/>
      <c r="V9" s="35"/>
      <c r="W9" s="66"/>
      <c r="X9" s="66"/>
      <c r="Y9" s="66"/>
      <c r="Z9" s="66"/>
      <c r="AA9" s="66"/>
      <c r="AB9" s="66"/>
      <c r="AC9" s="66"/>
      <c r="AD9" s="66"/>
      <c r="AE9" s="35" t="s">
        <v>49</v>
      </c>
      <c r="AF9" s="35"/>
      <c r="AG9" s="35"/>
      <c r="AH9" s="35"/>
      <c r="AI9" s="63"/>
      <c r="AJ9" s="63"/>
      <c r="AK9" s="63"/>
      <c r="AL9" s="63"/>
      <c r="AM9" s="63"/>
      <c r="AN9" s="63"/>
      <c r="AO9" s="63"/>
      <c r="AP9" s="63"/>
      <c r="AQ9" s="63"/>
      <c r="AR9" s="63"/>
      <c r="AS9" s="63"/>
      <c r="AT9" s="63"/>
      <c r="AU9" s="63"/>
      <c r="AV9" s="63"/>
      <c r="AW9" s="63"/>
      <c r="AX9" s="63"/>
      <c r="AY9" s="35" t="s">
        <v>50</v>
      </c>
      <c r="AZ9" s="35"/>
      <c r="BA9" s="63"/>
      <c r="BB9" s="63"/>
      <c r="BC9" s="63"/>
      <c r="BD9" s="67"/>
    </row>
    <row r="10" spans="2:56" ht="12.75">
      <c r="B10" s="62" t="s">
        <v>51</v>
      </c>
      <c r="C10" s="35"/>
      <c r="D10" s="35"/>
      <c r="E10" s="35"/>
      <c r="F10" s="35"/>
      <c r="G10" s="35"/>
      <c r="H10" s="63"/>
      <c r="I10" s="63"/>
      <c r="J10" s="63"/>
      <c r="K10" s="63"/>
      <c r="L10" s="63"/>
      <c r="M10" s="63"/>
      <c r="N10" s="63"/>
      <c r="O10" s="63"/>
      <c r="P10" s="63"/>
      <c r="Q10" s="63"/>
      <c r="R10" s="63"/>
      <c r="S10" s="35" t="s">
        <v>52</v>
      </c>
      <c r="T10" s="35"/>
      <c r="U10" s="35"/>
      <c r="V10" s="35"/>
      <c r="W10" s="63"/>
      <c r="X10" s="63"/>
      <c r="Y10" s="63"/>
      <c r="Z10" s="63"/>
      <c r="AA10" s="63"/>
      <c r="AB10" s="63"/>
      <c r="AC10" s="63"/>
      <c r="AD10" s="63"/>
      <c r="AE10" s="63"/>
      <c r="AF10" s="63"/>
      <c r="AG10" s="63"/>
      <c r="AH10" s="63"/>
      <c r="AI10" s="35" t="s">
        <v>53</v>
      </c>
      <c r="AJ10" s="35"/>
      <c r="AK10" s="35"/>
      <c r="AL10" s="35"/>
      <c r="AM10" s="35"/>
      <c r="AN10" s="35"/>
      <c r="AO10" s="35"/>
      <c r="AP10" s="35"/>
      <c r="AQ10" s="35"/>
      <c r="AR10" s="35"/>
      <c r="AS10" s="35"/>
      <c r="AT10" s="63"/>
      <c r="AU10" s="63"/>
      <c r="AV10" s="63"/>
      <c r="AW10" s="63"/>
      <c r="AX10" s="63"/>
      <c r="AY10" s="63"/>
      <c r="AZ10" s="63"/>
      <c r="BA10" s="63"/>
      <c r="BB10" s="63"/>
      <c r="BC10" s="63"/>
      <c r="BD10" s="67"/>
    </row>
    <row r="11" spans="2:56" ht="12.75">
      <c r="B11" s="62" t="s">
        <v>54</v>
      </c>
      <c r="C11" s="35"/>
      <c r="D11" s="35"/>
      <c r="E11" s="35"/>
      <c r="F11" s="35"/>
      <c r="G11" s="35"/>
      <c r="H11" s="35"/>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7"/>
    </row>
    <row r="12" spans="2:56" ht="12.75">
      <c r="B12" s="62" t="s">
        <v>55</v>
      </c>
      <c r="C12" s="35"/>
      <c r="D12" s="35"/>
      <c r="E12" s="35"/>
      <c r="F12" s="35"/>
      <c r="G12" s="35"/>
      <c r="H12" s="35"/>
      <c r="I12" s="35"/>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7"/>
    </row>
    <row r="13" spans="2:56" ht="12.75">
      <c r="B13" s="62" t="s">
        <v>56</v>
      </c>
      <c r="C13" s="35"/>
      <c r="D13" s="35"/>
      <c r="E13" s="35"/>
      <c r="F13" s="35"/>
      <c r="G13" s="35"/>
      <c r="H13" s="35"/>
      <c r="I13" s="35"/>
      <c r="J13" s="92"/>
      <c r="K13" s="92"/>
      <c r="L13" s="92"/>
      <c r="M13" s="92"/>
      <c r="N13" s="92"/>
      <c r="O13" s="92"/>
      <c r="P13" s="92"/>
      <c r="Q13" s="35" t="s">
        <v>57</v>
      </c>
      <c r="R13" s="54"/>
      <c r="S13" s="35"/>
      <c r="T13" s="54"/>
      <c r="U13" s="54"/>
      <c r="V13" s="35"/>
      <c r="W13" s="35"/>
      <c r="X13" s="35"/>
      <c r="Y13" s="60"/>
      <c r="Z13" s="60"/>
      <c r="AA13" s="60"/>
      <c r="AB13" s="60"/>
      <c r="AC13" s="60"/>
      <c r="AD13" s="60"/>
      <c r="AE13" s="60"/>
      <c r="AF13" s="60"/>
      <c r="AG13" s="60"/>
      <c r="AH13" s="60"/>
      <c r="AI13" s="60"/>
      <c r="AJ13" s="60"/>
      <c r="AK13" s="60"/>
      <c r="AL13" s="60"/>
      <c r="AM13" s="60"/>
      <c r="AN13" s="60"/>
      <c r="AO13" s="35" t="s">
        <v>50</v>
      </c>
      <c r="AP13" s="54"/>
      <c r="AQ13" s="66"/>
      <c r="AR13" s="66"/>
      <c r="AS13" s="66"/>
      <c r="AT13" s="66"/>
      <c r="AU13" s="53" t="s">
        <v>58</v>
      </c>
      <c r="AV13" s="54"/>
      <c r="AW13" s="54"/>
      <c r="AX13" s="35"/>
      <c r="AY13" s="35"/>
      <c r="AZ13" s="35"/>
      <c r="BA13" s="66"/>
      <c r="BB13" s="66"/>
      <c r="BC13" s="66"/>
      <c r="BD13" s="69"/>
    </row>
    <row r="14" spans="2:56" ht="12.75">
      <c r="B14" s="62" t="s">
        <v>59</v>
      </c>
      <c r="C14" s="35"/>
      <c r="D14" s="35"/>
      <c r="E14" s="35"/>
      <c r="F14" s="35"/>
      <c r="G14" s="35"/>
      <c r="H14" s="35"/>
      <c r="I14" s="35"/>
      <c r="J14" s="35"/>
      <c r="K14" s="35"/>
      <c r="L14" s="35"/>
      <c r="M14" s="35"/>
      <c r="N14" s="35"/>
      <c r="O14" s="35"/>
      <c r="P14" s="35"/>
      <c r="Q14" s="35"/>
      <c r="R14" s="68"/>
      <c r="S14" s="68"/>
      <c r="T14" s="68"/>
      <c r="U14" s="68"/>
      <c r="V14" s="68"/>
      <c r="W14" s="68"/>
      <c r="X14" s="68"/>
      <c r="Y14" s="68"/>
      <c r="Z14" s="68"/>
      <c r="AA14" s="68"/>
      <c r="AB14" s="68"/>
      <c r="AC14" s="68"/>
      <c r="AD14" s="68"/>
      <c r="AE14" s="68"/>
      <c r="AF14" s="70"/>
      <c r="AG14" s="71" t="s">
        <v>50</v>
      </c>
      <c r="AH14" s="72"/>
      <c r="AI14" s="68"/>
      <c r="AJ14" s="68"/>
      <c r="AK14" s="68"/>
      <c r="AL14" s="35" t="s">
        <v>60</v>
      </c>
      <c r="AM14" s="35"/>
      <c r="AN14" s="35"/>
      <c r="AO14" s="35"/>
      <c r="AP14" s="35"/>
      <c r="AQ14" s="66"/>
      <c r="AR14" s="66"/>
      <c r="AS14" s="66"/>
      <c r="AT14" s="66"/>
      <c r="AU14" s="66"/>
      <c r="AV14" s="66"/>
      <c r="AW14" s="66"/>
      <c r="AX14" s="66"/>
      <c r="AY14" s="66"/>
      <c r="AZ14" s="66"/>
      <c r="BA14" s="66"/>
      <c r="BB14" s="66"/>
      <c r="BC14" s="66"/>
      <c r="BD14" s="69"/>
    </row>
    <row r="15" spans="2:56" ht="12.75">
      <c r="B15" s="62" t="s">
        <v>61</v>
      </c>
      <c r="C15" s="35"/>
      <c r="D15" s="35"/>
      <c r="E15" s="35"/>
      <c r="F15" s="35"/>
      <c r="G15" s="35"/>
      <c r="H15" s="35"/>
      <c r="I15" s="35"/>
      <c r="J15" s="35"/>
      <c r="K15" s="66"/>
      <c r="L15" s="66"/>
      <c r="M15" s="66"/>
      <c r="N15" s="66"/>
      <c r="O15" s="66"/>
      <c r="P15" s="66"/>
      <c r="Q15" s="66"/>
      <c r="R15" s="66"/>
      <c r="S15" s="66"/>
      <c r="T15" s="66"/>
      <c r="U15" s="66"/>
      <c r="V15" s="66"/>
      <c r="W15" s="66"/>
      <c r="X15" s="66"/>
      <c r="Y15" s="66"/>
      <c r="Z15" s="66"/>
      <c r="AA15" s="35" t="s">
        <v>62</v>
      </c>
      <c r="AB15" s="35"/>
      <c r="AC15" s="35"/>
      <c r="AD15" s="66"/>
      <c r="AE15" s="66"/>
      <c r="AF15" s="66"/>
      <c r="AG15" s="66"/>
      <c r="AH15" s="66"/>
      <c r="AI15" s="66"/>
      <c r="AJ15" s="66"/>
      <c r="AK15" s="66"/>
      <c r="AL15" s="35" t="s">
        <v>63</v>
      </c>
      <c r="AM15" s="35"/>
      <c r="AN15" s="35"/>
      <c r="AO15" s="35"/>
      <c r="AP15" s="66"/>
      <c r="AQ15" s="66"/>
      <c r="AR15" s="66"/>
      <c r="AS15" s="66"/>
      <c r="AT15" s="66"/>
      <c r="AU15" s="66"/>
      <c r="AV15" s="66"/>
      <c r="AW15" s="66"/>
      <c r="AX15" s="66"/>
      <c r="AY15" s="35" t="s">
        <v>50</v>
      </c>
      <c r="AZ15" s="35"/>
      <c r="BA15" s="66"/>
      <c r="BB15" s="66"/>
      <c r="BC15" s="66"/>
      <c r="BD15" s="69"/>
    </row>
    <row r="16" spans="2:56" ht="12.75">
      <c r="B16" s="62" t="s">
        <v>64</v>
      </c>
      <c r="C16" s="35"/>
      <c r="D16" s="35"/>
      <c r="E16" s="35"/>
      <c r="F16" s="35"/>
      <c r="G16" s="35"/>
      <c r="H16" s="35"/>
      <c r="I16" s="35"/>
      <c r="J16" s="35"/>
      <c r="K16" s="35"/>
      <c r="L16" s="66"/>
      <c r="M16" s="66"/>
      <c r="N16" s="66"/>
      <c r="O16" s="66"/>
      <c r="P16" s="66"/>
      <c r="Q16" s="66"/>
      <c r="R16" s="66"/>
      <c r="S16" s="66"/>
      <c r="T16" s="66"/>
      <c r="U16" s="66"/>
      <c r="V16" s="66"/>
      <c r="W16" s="66"/>
      <c r="X16" s="35" t="s">
        <v>65</v>
      </c>
      <c r="Y16" s="35"/>
      <c r="Z16" s="35"/>
      <c r="AA16" s="35"/>
      <c r="AB16" s="35"/>
      <c r="AC16" s="35"/>
      <c r="AD16" s="35"/>
      <c r="AE16" s="35"/>
      <c r="AF16" s="66"/>
      <c r="AG16" s="66"/>
      <c r="AH16" s="66"/>
      <c r="AI16" s="66"/>
      <c r="AJ16" s="66"/>
      <c r="AK16" s="66"/>
      <c r="AL16" s="35" t="s">
        <v>66</v>
      </c>
      <c r="AM16" s="35"/>
      <c r="AN16" s="35"/>
      <c r="AO16" s="35"/>
      <c r="AP16" s="35"/>
      <c r="AQ16" s="35"/>
      <c r="AR16" s="35"/>
      <c r="AS16" s="35"/>
      <c r="AT16" s="35"/>
      <c r="AU16" s="73"/>
      <c r="AV16" s="66"/>
      <c r="AW16" s="66"/>
      <c r="AX16" s="66"/>
      <c r="AY16" s="66"/>
      <c r="AZ16" s="66"/>
      <c r="BA16" s="66"/>
      <c r="BB16" s="66"/>
      <c r="BC16" s="66"/>
      <c r="BD16" s="69"/>
    </row>
    <row r="17" spans="2:56" ht="12.75">
      <c r="B17" s="62" t="s">
        <v>67</v>
      </c>
      <c r="C17" s="35"/>
      <c r="D17" s="35"/>
      <c r="E17" s="35"/>
      <c r="F17" s="35"/>
      <c r="G17" s="35"/>
      <c r="H17" s="35"/>
      <c r="I17" s="35"/>
      <c r="J17" s="35"/>
      <c r="K17" s="35"/>
      <c r="L17" s="35"/>
      <c r="M17" s="35"/>
      <c r="N17" s="66"/>
      <c r="O17" s="66"/>
      <c r="P17" s="66"/>
      <c r="Q17" s="66"/>
      <c r="R17" s="66"/>
      <c r="S17" s="66"/>
      <c r="T17" s="66"/>
      <c r="U17" s="66"/>
      <c r="V17" s="66"/>
      <c r="W17" s="66"/>
      <c r="X17" s="66"/>
      <c r="Y17" s="66"/>
      <c r="Z17" s="66"/>
      <c r="AA17" s="35" t="s">
        <v>68</v>
      </c>
      <c r="AB17" s="35"/>
      <c r="AC17" s="35"/>
      <c r="AD17" s="35"/>
      <c r="AE17" s="66"/>
      <c r="AF17" s="66"/>
      <c r="AG17" s="66"/>
      <c r="AH17" s="66"/>
      <c r="AI17" s="66"/>
      <c r="AJ17" s="66"/>
      <c r="AK17" s="66"/>
      <c r="AL17" s="35" t="s">
        <v>69</v>
      </c>
      <c r="AM17" s="35"/>
      <c r="AN17" s="35"/>
      <c r="AO17" s="35"/>
      <c r="AP17" s="35"/>
      <c r="AQ17" s="35"/>
      <c r="AR17" s="66"/>
      <c r="AS17" s="66"/>
      <c r="AT17" s="66"/>
      <c r="AU17" s="66"/>
      <c r="AV17" s="66"/>
      <c r="AW17" s="66"/>
      <c r="AX17" s="66"/>
      <c r="AY17" s="66"/>
      <c r="AZ17" s="66"/>
      <c r="BA17" s="66"/>
      <c r="BB17" s="66"/>
      <c r="BC17" s="66"/>
      <c r="BD17" s="69"/>
    </row>
    <row r="18" spans="2:56" ht="12.75">
      <c r="B18" s="62" t="s">
        <v>70</v>
      </c>
      <c r="C18" s="35"/>
      <c r="D18" s="35"/>
      <c r="E18" s="35"/>
      <c r="F18" s="66"/>
      <c r="G18" s="66"/>
      <c r="H18" s="66"/>
      <c r="I18" s="66"/>
      <c r="J18" s="66"/>
      <c r="K18" s="66"/>
      <c r="L18" s="66"/>
      <c r="M18" s="66"/>
      <c r="N18" s="66"/>
      <c r="O18" s="66"/>
      <c r="P18" s="66"/>
      <c r="Q18" s="66"/>
      <c r="R18" s="66"/>
      <c r="S18" s="35" t="s">
        <v>71</v>
      </c>
      <c r="T18" s="35"/>
      <c r="U18" s="35"/>
      <c r="V18" s="35"/>
      <c r="W18" s="35"/>
      <c r="X18" s="35"/>
      <c r="Y18" s="35"/>
      <c r="Z18" s="73"/>
      <c r="AA18" s="66"/>
      <c r="AB18" s="66"/>
      <c r="AC18" s="66"/>
      <c r="AD18" s="66"/>
      <c r="AE18" s="66"/>
      <c r="AF18" s="66"/>
      <c r="AG18" s="66"/>
      <c r="AH18" s="66"/>
      <c r="AI18" s="66"/>
      <c r="AJ18" s="66"/>
      <c r="AK18" s="35" t="s">
        <v>72</v>
      </c>
      <c r="AL18" s="35"/>
      <c r="AM18" s="35"/>
      <c r="AN18" s="35"/>
      <c r="AO18" s="74"/>
      <c r="AP18" s="66"/>
      <c r="AQ18" s="66"/>
      <c r="AR18" s="66"/>
      <c r="AS18" s="66"/>
      <c r="AT18" s="66"/>
      <c r="AU18" s="66"/>
      <c r="AV18" s="66"/>
      <c r="AW18" s="35" t="s">
        <v>73</v>
      </c>
      <c r="AX18" s="35"/>
      <c r="AY18" s="35"/>
      <c r="AZ18" s="68"/>
      <c r="BA18" s="68"/>
      <c r="BB18" s="68"/>
      <c r="BC18" s="68"/>
      <c r="BD18" s="75"/>
    </row>
    <row r="19" spans="2:56" ht="12.75">
      <c r="B19" s="62" t="s">
        <v>74</v>
      </c>
      <c r="C19" s="35"/>
      <c r="D19" s="35"/>
      <c r="E19" s="35"/>
      <c r="F19" s="35"/>
      <c r="G19" s="35"/>
      <c r="H19" s="35"/>
      <c r="I19" s="35"/>
      <c r="J19" s="35"/>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7"/>
    </row>
    <row r="20" spans="2:56" ht="12.75">
      <c r="B20" s="62" t="s">
        <v>75</v>
      </c>
      <c r="C20" s="35"/>
      <c r="D20" s="35"/>
      <c r="E20" s="35"/>
      <c r="F20" s="35"/>
      <c r="G20" s="35"/>
      <c r="H20" s="35"/>
      <c r="I20" s="35"/>
      <c r="J20" s="35"/>
      <c r="K20" s="35"/>
      <c r="L20" s="35"/>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76"/>
    </row>
    <row r="21" spans="2:56" ht="12.75">
      <c r="B21" s="62" t="s">
        <v>76</v>
      </c>
      <c r="C21" s="35"/>
      <c r="D21" s="35"/>
      <c r="E21" s="35"/>
      <c r="F21" s="35"/>
      <c r="G21" s="35"/>
      <c r="H21" s="35"/>
      <c r="I21" s="35"/>
      <c r="J21" s="35"/>
      <c r="K21" s="35"/>
      <c r="L21" s="63"/>
      <c r="M21" s="63"/>
      <c r="N21" s="63"/>
      <c r="O21" s="63"/>
      <c r="P21" s="63"/>
      <c r="Q21" s="63"/>
      <c r="R21" s="63"/>
      <c r="S21" s="63"/>
      <c r="T21" s="63"/>
      <c r="U21" s="63"/>
      <c r="V21" s="63"/>
      <c r="W21" s="63"/>
      <c r="X21" s="63"/>
      <c r="Y21" s="63"/>
      <c r="Z21" s="63"/>
      <c r="AA21" s="63"/>
      <c r="AB21" s="63"/>
      <c r="AC21" s="63"/>
      <c r="AD21" s="63"/>
      <c r="AE21" s="63"/>
      <c r="AF21" s="63"/>
      <c r="AG21" s="63"/>
      <c r="AH21" s="63"/>
      <c r="AI21" s="35" t="s">
        <v>77</v>
      </c>
      <c r="AJ21" s="35"/>
      <c r="AK21" s="35"/>
      <c r="AL21" s="35"/>
      <c r="AM21" s="35"/>
      <c r="AN21" s="35"/>
      <c r="AO21" s="35"/>
      <c r="AP21" s="57"/>
      <c r="AQ21" s="57"/>
      <c r="AR21" s="57"/>
      <c r="AS21" s="57"/>
      <c r="AT21" s="57"/>
      <c r="AU21" s="57"/>
      <c r="AV21" s="57"/>
      <c r="AW21" s="57"/>
      <c r="AX21" s="57"/>
      <c r="AY21" s="57"/>
      <c r="AZ21" s="57"/>
      <c r="BA21" s="57"/>
      <c r="BB21" s="57"/>
      <c r="BC21" s="57"/>
      <c r="BD21" s="76"/>
    </row>
    <row r="22" spans="2:56" ht="12.75">
      <c r="B22" s="62" t="s">
        <v>78</v>
      </c>
      <c r="C22" s="35"/>
      <c r="D22" s="35"/>
      <c r="E22" s="35"/>
      <c r="F22" s="35"/>
      <c r="G22" s="35"/>
      <c r="H22" s="35"/>
      <c r="I22" s="35"/>
      <c r="J22" s="35"/>
      <c r="K22" s="35"/>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7"/>
    </row>
    <row r="23" spans="2:56" ht="12.75">
      <c r="B23" s="62" t="s">
        <v>79</v>
      </c>
      <c r="C23" s="35"/>
      <c r="D23" s="35"/>
      <c r="E23" s="35"/>
      <c r="F23" s="35"/>
      <c r="G23" s="35"/>
      <c r="H23" s="35"/>
      <c r="I23" s="35"/>
      <c r="J23" s="35"/>
      <c r="K23" s="35"/>
      <c r="L23" s="35"/>
      <c r="M23" s="35"/>
      <c r="N23" s="35"/>
      <c r="O23" s="35"/>
      <c r="P23" s="35"/>
      <c r="Q23" s="35"/>
      <c r="R23" s="35"/>
      <c r="S23" s="66"/>
      <c r="T23" s="66"/>
      <c r="U23" s="66"/>
      <c r="V23" s="66"/>
      <c r="W23" s="66"/>
      <c r="X23" s="66"/>
      <c r="Y23" s="35" t="s">
        <v>80</v>
      </c>
      <c r="Z23" s="35"/>
      <c r="AA23" s="35"/>
      <c r="AB23" s="35"/>
      <c r="AC23" s="35"/>
      <c r="AD23" s="68"/>
      <c r="AE23" s="68"/>
      <c r="AF23" s="68"/>
      <c r="AG23" s="68"/>
      <c r="AH23" s="68"/>
      <c r="AI23" s="68"/>
      <c r="AJ23" s="68"/>
      <c r="AK23" s="35" t="s">
        <v>81</v>
      </c>
      <c r="AL23" s="35"/>
      <c r="AM23" s="35"/>
      <c r="AN23" s="35"/>
      <c r="AO23" s="35"/>
      <c r="AP23" s="35"/>
      <c r="AQ23" s="35"/>
      <c r="AR23" s="35"/>
      <c r="AS23" s="35"/>
      <c r="AT23" s="35"/>
      <c r="AU23" s="35"/>
      <c r="AV23" s="35"/>
      <c r="AW23" s="35"/>
      <c r="AX23" s="35"/>
      <c r="AY23" s="35"/>
      <c r="AZ23" s="35"/>
      <c r="BA23" s="35"/>
      <c r="BB23" s="35"/>
      <c r="BC23" s="35"/>
      <c r="BD23" s="77"/>
    </row>
    <row r="24" spans="2:56" ht="12.75">
      <c r="B24" s="62" t="s">
        <v>82</v>
      </c>
      <c r="C24" s="35"/>
      <c r="D24" s="35"/>
      <c r="E24" s="35"/>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35" t="s">
        <v>83</v>
      </c>
      <c r="AR24" s="35"/>
      <c r="AS24" s="35"/>
      <c r="AT24" s="35"/>
      <c r="AU24" s="35"/>
      <c r="AV24" s="35"/>
      <c r="AW24" s="68"/>
      <c r="AX24" s="68"/>
      <c r="AY24" s="68"/>
      <c r="AZ24" s="68"/>
      <c r="BA24" s="68"/>
      <c r="BB24" s="68"/>
      <c r="BC24" s="68"/>
      <c r="BD24" s="75"/>
    </row>
    <row r="25" spans="2:56" ht="12.75">
      <c r="B25" s="62" t="s">
        <v>82</v>
      </c>
      <c r="C25" s="35"/>
      <c r="D25" s="35"/>
      <c r="E25" s="35"/>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35" t="s">
        <v>83</v>
      </c>
      <c r="AR25" s="35"/>
      <c r="AS25" s="35"/>
      <c r="AT25" s="35"/>
      <c r="AU25" s="35"/>
      <c r="AV25" s="35"/>
      <c r="AW25" s="68"/>
      <c r="AX25" s="68"/>
      <c r="AY25" s="68"/>
      <c r="AZ25" s="68"/>
      <c r="BA25" s="68"/>
      <c r="BB25" s="68"/>
      <c r="BC25" s="68"/>
      <c r="BD25" s="75"/>
    </row>
    <row r="26" spans="2:56" ht="12.75">
      <c r="B26" s="62" t="s">
        <v>82</v>
      </c>
      <c r="C26" s="35"/>
      <c r="D26" s="35"/>
      <c r="E26" s="35"/>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35" t="s">
        <v>83</v>
      </c>
      <c r="AR26" s="35"/>
      <c r="AS26" s="35"/>
      <c r="AT26" s="35"/>
      <c r="AU26" s="35"/>
      <c r="AV26" s="35"/>
      <c r="AW26" s="68"/>
      <c r="AX26" s="68"/>
      <c r="AY26" s="68"/>
      <c r="AZ26" s="68"/>
      <c r="BA26" s="68"/>
      <c r="BB26" s="68"/>
      <c r="BC26" s="68"/>
      <c r="BD26" s="75"/>
    </row>
    <row r="27" spans="2:56" ht="12.75">
      <c r="B27" s="62" t="s">
        <v>82</v>
      </c>
      <c r="C27" s="35"/>
      <c r="D27" s="35"/>
      <c r="E27" s="35"/>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35" t="s">
        <v>83</v>
      </c>
      <c r="AR27" s="35"/>
      <c r="AS27" s="35"/>
      <c r="AT27" s="35"/>
      <c r="AU27" s="35"/>
      <c r="AV27" s="35"/>
      <c r="AW27" s="68"/>
      <c r="AX27" s="68"/>
      <c r="AY27" s="68"/>
      <c r="AZ27" s="68"/>
      <c r="BA27" s="68"/>
      <c r="BB27" s="68"/>
      <c r="BC27" s="68"/>
      <c r="BD27" s="75"/>
    </row>
    <row r="28" spans="2:56" ht="12.75">
      <c r="B28" s="62" t="s">
        <v>82</v>
      </c>
      <c r="C28" s="35"/>
      <c r="D28" s="35"/>
      <c r="E28" s="35"/>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35" t="s">
        <v>83</v>
      </c>
      <c r="AR28" s="35"/>
      <c r="AS28" s="35"/>
      <c r="AT28" s="35"/>
      <c r="AU28" s="35"/>
      <c r="AV28" s="35"/>
      <c r="AW28" s="68"/>
      <c r="AX28" s="68"/>
      <c r="AY28" s="68"/>
      <c r="AZ28" s="68"/>
      <c r="BA28" s="68"/>
      <c r="BB28" s="68"/>
      <c r="BC28" s="68"/>
      <c r="BD28" s="75"/>
    </row>
    <row r="29" spans="2:56" ht="12.75">
      <c r="B29" s="78" t="s">
        <v>84</v>
      </c>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80"/>
    </row>
    <row r="30" spans="2:56" ht="12.75">
      <c r="B30" s="62" t="s">
        <v>85</v>
      </c>
      <c r="C30" s="35"/>
      <c r="D30" s="35"/>
      <c r="E30" s="35"/>
      <c r="F30" s="35"/>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35" t="s">
        <v>86</v>
      </c>
      <c r="AO30" s="35"/>
      <c r="AP30" s="35"/>
      <c r="AQ30" s="66"/>
      <c r="AR30" s="66"/>
      <c r="AS30" s="66"/>
      <c r="AT30" s="66"/>
      <c r="AU30" s="66"/>
      <c r="AV30" s="66"/>
      <c r="AW30" s="66"/>
      <c r="AX30" s="66"/>
      <c r="AY30" s="66"/>
      <c r="AZ30" s="66"/>
      <c r="BA30" s="66"/>
      <c r="BB30" s="66"/>
      <c r="BC30" s="66"/>
      <c r="BD30" s="69"/>
    </row>
    <row r="31" spans="2:56" ht="12.75">
      <c r="B31" s="62" t="s">
        <v>87</v>
      </c>
      <c r="C31" s="35"/>
      <c r="D31" s="35"/>
      <c r="E31" s="35"/>
      <c r="F31" s="35"/>
      <c r="G31" s="35"/>
      <c r="H31" s="66"/>
      <c r="I31" s="66"/>
      <c r="J31" s="66"/>
      <c r="K31" s="66"/>
      <c r="L31" s="66"/>
      <c r="M31" s="66"/>
      <c r="N31" s="66"/>
      <c r="O31" s="66"/>
      <c r="P31" s="66"/>
      <c r="Q31" s="66"/>
      <c r="R31" s="66"/>
      <c r="S31" s="66"/>
      <c r="T31" s="66"/>
      <c r="U31" s="35" t="s">
        <v>88</v>
      </c>
      <c r="V31" s="35"/>
      <c r="W31" s="35"/>
      <c r="X31" s="35"/>
      <c r="Y31" s="35"/>
      <c r="Z31" s="35"/>
      <c r="AA31" s="66"/>
      <c r="AB31" s="66"/>
      <c r="AC31" s="66"/>
      <c r="AD31" s="66"/>
      <c r="AE31" s="66"/>
      <c r="AF31" s="66"/>
      <c r="AG31" s="66"/>
      <c r="AH31" s="66"/>
      <c r="AI31" s="66"/>
      <c r="AJ31" s="66"/>
      <c r="AK31" s="66"/>
      <c r="AL31" s="66"/>
      <c r="AM31" s="66"/>
      <c r="AN31" s="35" t="s">
        <v>89</v>
      </c>
      <c r="AO31" s="35"/>
      <c r="AP31" s="35"/>
      <c r="AQ31" s="35"/>
      <c r="AR31" s="66"/>
      <c r="AS31" s="66"/>
      <c r="AT31" s="66"/>
      <c r="AU31" s="66"/>
      <c r="AV31" s="66"/>
      <c r="AW31" s="66"/>
      <c r="AX31" s="66"/>
      <c r="AY31" s="66"/>
      <c r="AZ31" s="66"/>
      <c r="BA31" s="66"/>
      <c r="BB31" s="66"/>
      <c r="BC31" s="66"/>
      <c r="BD31" s="69"/>
    </row>
    <row r="32" spans="2:56" ht="12.75">
      <c r="B32" s="62" t="s">
        <v>85</v>
      </c>
      <c r="C32" s="35"/>
      <c r="D32" s="35"/>
      <c r="E32" s="35"/>
      <c r="F32" s="35"/>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35" t="s">
        <v>86</v>
      </c>
      <c r="AO32" s="35"/>
      <c r="AP32" s="35"/>
      <c r="AQ32" s="66"/>
      <c r="AR32" s="66"/>
      <c r="AS32" s="66"/>
      <c r="AT32" s="66"/>
      <c r="AU32" s="66"/>
      <c r="AV32" s="66"/>
      <c r="AW32" s="66"/>
      <c r="AX32" s="66"/>
      <c r="AY32" s="66"/>
      <c r="AZ32" s="66"/>
      <c r="BA32" s="66"/>
      <c r="BB32" s="66"/>
      <c r="BC32" s="66"/>
      <c r="BD32" s="69"/>
    </row>
    <row r="33" spans="2:56" ht="12.75">
      <c r="B33" s="62" t="s">
        <v>87</v>
      </c>
      <c r="C33" s="35"/>
      <c r="D33" s="35"/>
      <c r="E33" s="35"/>
      <c r="F33" s="35"/>
      <c r="G33" s="35"/>
      <c r="H33" s="66"/>
      <c r="I33" s="66"/>
      <c r="J33" s="66"/>
      <c r="K33" s="66"/>
      <c r="L33" s="66"/>
      <c r="M33" s="66"/>
      <c r="N33" s="66"/>
      <c r="O33" s="66"/>
      <c r="P33" s="66"/>
      <c r="Q33" s="66"/>
      <c r="R33" s="66"/>
      <c r="S33" s="66"/>
      <c r="T33" s="66"/>
      <c r="U33" s="35" t="s">
        <v>88</v>
      </c>
      <c r="V33" s="35"/>
      <c r="W33" s="35"/>
      <c r="X33" s="35"/>
      <c r="Y33" s="35"/>
      <c r="Z33" s="35"/>
      <c r="AA33" s="66"/>
      <c r="AB33" s="66"/>
      <c r="AC33" s="66"/>
      <c r="AD33" s="66"/>
      <c r="AE33" s="66"/>
      <c r="AF33" s="66"/>
      <c r="AG33" s="66"/>
      <c r="AH33" s="66"/>
      <c r="AI33" s="66"/>
      <c r="AJ33" s="66"/>
      <c r="AK33" s="66"/>
      <c r="AL33" s="66"/>
      <c r="AM33" s="66"/>
      <c r="AN33" s="35" t="s">
        <v>89</v>
      </c>
      <c r="AO33" s="35"/>
      <c r="AP33" s="35"/>
      <c r="AQ33" s="35"/>
      <c r="AR33" s="66"/>
      <c r="AS33" s="66"/>
      <c r="AT33" s="66"/>
      <c r="AU33" s="66"/>
      <c r="AV33" s="66"/>
      <c r="AW33" s="66"/>
      <c r="AX33" s="66"/>
      <c r="AY33" s="66"/>
      <c r="AZ33" s="66"/>
      <c r="BA33" s="66"/>
      <c r="BB33" s="66"/>
      <c r="BC33" s="66"/>
      <c r="BD33" s="69"/>
    </row>
    <row r="34" spans="2:56" ht="12.75">
      <c r="B34" s="78" t="s">
        <v>90</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80"/>
    </row>
    <row r="35" spans="2:56" ht="12.75">
      <c r="B35" s="62" t="s">
        <v>82</v>
      </c>
      <c r="C35" s="35"/>
      <c r="D35" s="35"/>
      <c r="E35" s="35"/>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35" t="s">
        <v>86</v>
      </c>
      <c r="AO35" s="35"/>
      <c r="AP35" s="35"/>
      <c r="AQ35" s="66"/>
      <c r="AR35" s="66"/>
      <c r="AS35" s="66"/>
      <c r="AT35" s="66"/>
      <c r="AU35" s="66"/>
      <c r="AV35" s="66"/>
      <c r="AW35" s="66"/>
      <c r="AX35" s="66"/>
      <c r="AY35" s="66"/>
      <c r="AZ35" s="66"/>
      <c r="BA35" s="66"/>
      <c r="BB35" s="66"/>
      <c r="BC35" s="66"/>
      <c r="BD35" s="69"/>
    </row>
    <row r="36" spans="2:56" ht="12.75">
      <c r="B36" s="62" t="s">
        <v>82</v>
      </c>
      <c r="C36" s="35"/>
      <c r="D36" s="35"/>
      <c r="E36" s="35"/>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35" t="s">
        <v>86</v>
      </c>
      <c r="AO36" s="35"/>
      <c r="AP36" s="35"/>
      <c r="AQ36" s="66"/>
      <c r="AR36" s="66"/>
      <c r="AS36" s="66"/>
      <c r="AT36" s="66"/>
      <c r="AU36" s="66"/>
      <c r="AV36" s="66"/>
      <c r="AW36" s="66"/>
      <c r="AX36" s="66"/>
      <c r="AY36" s="66"/>
      <c r="AZ36" s="66"/>
      <c r="BA36" s="66"/>
      <c r="BB36" s="66"/>
      <c r="BC36" s="66"/>
      <c r="BD36" s="69"/>
    </row>
    <row r="37" spans="2:56" ht="12.75">
      <c r="B37" s="62"/>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77"/>
    </row>
    <row r="38" spans="2:56" s="533" customFormat="1" ht="14.25">
      <c r="B38" s="529"/>
      <c r="C38" s="81"/>
      <c r="D38" s="81"/>
      <c r="E38" s="81"/>
      <c r="F38" s="81"/>
      <c r="G38" s="81"/>
      <c r="H38" s="81"/>
      <c r="I38" s="81"/>
      <c r="J38" s="81"/>
      <c r="K38" s="81"/>
      <c r="L38" s="81"/>
      <c r="M38" s="81"/>
      <c r="N38" s="81"/>
      <c r="O38" s="81"/>
      <c r="P38" s="81"/>
      <c r="Q38" s="81"/>
      <c r="R38" s="81"/>
      <c r="S38" s="81"/>
      <c r="T38" s="81"/>
      <c r="U38" s="81"/>
      <c r="V38" s="81"/>
      <c r="W38" s="81"/>
      <c r="X38" s="81"/>
      <c r="Y38" s="81"/>
      <c r="Z38" s="81"/>
      <c r="AA38" s="530" t="s">
        <v>91</v>
      </c>
      <c r="AB38" s="68"/>
      <c r="AC38" s="68"/>
      <c r="AD38" s="68"/>
      <c r="AE38" s="82" t="s">
        <v>92</v>
      </c>
      <c r="AF38" s="530"/>
      <c r="AG38" s="66"/>
      <c r="AH38" s="66"/>
      <c r="AI38" s="66"/>
      <c r="AJ38" s="66"/>
      <c r="AK38" s="66"/>
      <c r="AL38" s="66"/>
      <c r="AM38" s="66"/>
      <c r="AN38" s="66"/>
      <c r="AO38" s="66"/>
      <c r="AP38" s="66"/>
      <c r="AQ38" s="531" t="s">
        <v>92</v>
      </c>
      <c r="AR38" s="531"/>
      <c r="AS38" s="66"/>
      <c r="AT38" s="66"/>
      <c r="AU38" s="66"/>
      <c r="AV38" s="66"/>
      <c r="AW38" s="66"/>
      <c r="AX38" s="530"/>
      <c r="AY38" s="530"/>
      <c r="AZ38" s="530"/>
      <c r="BA38" s="530"/>
      <c r="BB38" s="530"/>
      <c r="BC38" s="530"/>
      <c r="BD38" s="532"/>
    </row>
    <row r="39" spans="2:56" s="533" customFormat="1" ht="14.25">
      <c r="B39" s="529"/>
      <c r="C39" s="530"/>
      <c r="D39" s="530"/>
      <c r="E39" s="82"/>
      <c r="F39" s="530"/>
      <c r="G39" s="530"/>
      <c r="H39" s="530"/>
      <c r="I39" s="530"/>
      <c r="J39" s="530"/>
      <c r="K39" s="530"/>
      <c r="L39" s="530"/>
      <c r="M39" s="530"/>
      <c r="N39" s="83" t="s">
        <v>93</v>
      </c>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c r="AV39" s="530"/>
      <c r="AW39" s="530"/>
      <c r="AX39" s="530"/>
      <c r="AY39" s="530"/>
      <c r="AZ39" s="530"/>
      <c r="BA39" s="530"/>
      <c r="BB39" s="530"/>
      <c r="BC39" s="530"/>
      <c r="BD39" s="532"/>
    </row>
    <row r="40" spans="2:56" ht="12.75">
      <c r="B40" s="62"/>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77"/>
    </row>
    <row r="41" spans="2:56" ht="12.75">
      <c r="B41" s="85"/>
      <c r="C41" s="86"/>
      <c r="D41" s="86"/>
      <c r="E41" s="86"/>
      <c r="F41" s="86"/>
      <c r="G41" s="87"/>
      <c r="H41" s="86"/>
      <c r="I41" s="86"/>
      <c r="J41" s="86"/>
      <c r="K41" s="86"/>
      <c r="L41" s="86"/>
      <c r="M41" s="86"/>
      <c r="N41" s="86"/>
      <c r="O41" s="86"/>
      <c r="P41" s="86"/>
      <c r="Q41" s="86"/>
      <c r="R41" s="86"/>
      <c r="S41" s="86"/>
      <c r="T41" s="86"/>
      <c r="U41" s="86"/>
      <c r="V41" s="86"/>
      <c r="W41" s="86"/>
      <c r="X41" s="86"/>
      <c r="Y41" s="86"/>
      <c r="Z41" s="86"/>
      <c r="AA41" s="86"/>
      <c r="AB41" s="86"/>
      <c r="AC41" s="86"/>
      <c r="AD41" s="86"/>
      <c r="AE41" s="88" t="s">
        <v>94</v>
      </c>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9"/>
    </row>
    <row r="42" spans="2:56" ht="12.75">
      <c r="B42" s="90" t="s">
        <v>95</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91" t="s">
        <v>96</v>
      </c>
      <c r="AM42" s="56"/>
      <c r="AN42" s="56"/>
      <c r="AO42" s="56"/>
      <c r="AP42" s="56"/>
      <c r="AQ42" s="56"/>
      <c r="AR42" s="56"/>
      <c r="AS42" s="91"/>
      <c r="AT42" s="56"/>
      <c r="AU42" s="56"/>
      <c r="AV42" s="56"/>
      <c r="AW42" s="56"/>
      <c r="AX42" s="92"/>
      <c r="AY42" s="92"/>
      <c r="AZ42" s="92"/>
      <c r="BA42" s="92"/>
      <c r="BB42" s="92"/>
      <c r="BC42" s="92"/>
      <c r="BD42" s="93"/>
    </row>
    <row r="43" spans="2:56" ht="12.75">
      <c r="B43" s="62"/>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77"/>
    </row>
    <row r="44" spans="2:56" ht="12.75">
      <c r="B44" s="62" t="s">
        <v>97</v>
      </c>
      <c r="C44" s="35"/>
      <c r="D44" s="35"/>
      <c r="E44" s="35"/>
      <c r="F44" s="35"/>
      <c r="G44" s="35"/>
      <c r="H44" s="35"/>
      <c r="I44" s="35"/>
      <c r="J44" s="35"/>
      <c r="K44" s="35"/>
      <c r="L44" s="68"/>
      <c r="M44" s="68"/>
      <c r="N44" s="68"/>
      <c r="O44" s="68"/>
      <c r="P44" s="68"/>
      <c r="Q44" s="68"/>
      <c r="R44" s="68"/>
      <c r="S44" s="68"/>
      <c r="T44" s="35" t="s">
        <v>98</v>
      </c>
      <c r="U44" s="54"/>
      <c r="V44" s="35"/>
      <c r="W44" s="35"/>
      <c r="X44" s="35"/>
      <c r="Y44" s="94"/>
      <c r="Z44" s="94"/>
      <c r="AA44" s="94"/>
      <c r="AB44" s="94"/>
      <c r="AC44" s="94"/>
      <c r="AD44" s="94"/>
      <c r="AE44" s="94"/>
      <c r="AF44" s="94"/>
      <c r="AG44" s="94"/>
      <c r="AH44" s="94"/>
      <c r="AI44" s="94"/>
      <c r="AJ44" s="94"/>
      <c r="AK44" s="94"/>
      <c r="AL44" s="94"/>
      <c r="AM44" s="94"/>
      <c r="AN44" s="94"/>
      <c r="AO44" s="94"/>
      <c r="AP44" s="94"/>
      <c r="AQ44" s="94"/>
      <c r="AR44" s="94"/>
      <c r="AS44" s="35" t="s">
        <v>99</v>
      </c>
      <c r="AT44" s="35"/>
      <c r="AU44" s="35"/>
      <c r="AV44" s="35"/>
      <c r="AW44" s="35"/>
      <c r="AX44" s="66"/>
      <c r="AY44" s="66"/>
      <c r="AZ44" s="66"/>
      <c r="BA44" s="66"/>
      <c r="BB44" s="66"/>
      <c r="BC44" s="66"/>
      <c r="BD44" s="69"/>
    </row>
    <row r="45" spans="2:56" ht="12.75">
      <c r="B45" s="62" t="s">
        <v>100</v>
      </c>
      <c r="C45" s="35"/>
      <c r="D45" s="35"/>
      <c r="E45" s="35"/>
      <c r="F45" s="35"/>
      <c r="G45" s="35"/>
      <c r="H45" s="95"/>
      <c r="I45" s="95"/>
      <c r="J45" s="95"/>
      <c r="K45" s="95"/>
      <c r="L45" s="95"/>
      <c r="M45" s="95"/>
      <c r="N45" s="35" t="s">
        <v>101</v>
      </c>
      <c r="O45" s="35"/>
      <c r="P45" s="35"/>
      <c r="Q45" s="66"/>
      <c r="R45" s="66"/>
      <c r="S45" s="66"/>
      <c r="T45" s="66"/>
      <c r="U45" s="66"/>
      <c r="V45" s="66"/>
      <c r="W45" s="66"/>
      <c r="X45" s="35" t="s">
        <v>102</v>
      </c>
      <c r="Y45" s="35"/>
      <c r="Z45" s="35"/>
      <c r="AA45" s="35"/>
      <c r="AB45" s="35"/>
      <c r="AC45" s="35"/>
      <c r="AD45" s="96"/>
      <c r="AE45" s="96"/>
      <c r="AF45" s="96"/>
      <c r="AG45" s="96"/>
      <c r="AH45" s="96"/>
      <c r="AI45" s="96"/>
      <c r="AJ45" s="96"/>
      <c r="AK45" s="96"/>
      <c r="AL45" s="96"/>
      <c r="AM45" s="96"/>
      <c r="AN45" s="96"/>
      <c r="AO45" s="96"/>
      <c r="AP45" s="35" t="s">
        <v>103</v>
      </c>
      <c r="AQ45" s="35"/>
      <c r="AR45" s="35"/>
      <c r="AS45" s="35"/>
      <c r="AT45" s="35"/>
      <c r="AU45" s="35"/>
      <c r="AV45" s="35"/>
      <c r="AW45" s="35"/>
      <c r="AX45" s="66"/>
      <c r="AY45" s="66"/>
      <c r="AZ45" s="66"/>
      <c r="BA45" s="66"/>
      <c r="BB45" s="66"/>
      <c r="BC45" s="66"/>
      <c r="BD45" s="69"/>
    </row>
    <row r="46" spans="2:56" ht="12.75">
      <c r="B46" s="62"/>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77"/>
    </row>
    <row r="47" spans="2:56" ht="12.75">
      <c r="B47" s="62" t="s">
        <v>104</v>
      </c>
      <c r="C47" s="35"/>
      <c r="D47" s="35"/>
      <c r="E47" s="35"/>
      <c r="F47" s="35"/>
      <c r="G47" s="35"/>
      <c r="H47" s="35"/>
      <c r="I47" s="35"/>
      <c r="J47" s="35"/>
      <c r="K47" s="35"/>
      <c r="L47" s="35"/>
      <c r="M47" s="35"/>
      <c r="N47" s="35"/>
      <c r="O47" s="35"/>
      <c r="P47" s="35"/>
      <c r="Q47" s="35"/>
      <c r="R47" s="35"/>
      <c r="S47" s="35"/>
      <c r="T47" s="35"/>
      <c r="U47" s="73"/>
      <c r="V47" s="66"/>
      <c r="W47" s="66"/>
      <c r="X47" s="66"/>
      <c r="Y47" s="66"/>
      <c r="Z47" s="66"/>
      <c r="AA47" s="66"/>
      <c r="AB47" s="66"/>
      <c r="AC47" s="66"/>
      <c r="AD47" s="35"/>
      <c r="AE47" s="35"/>
      <c r="AF47" s="35"/>
      <c r="AG47" s="35"/>
      <c r="AH47" s="35" t="s">
        <v>105</v>
      </c>
      <c r="AI47" s="35"/>
      <c r="AJ47" s="35"/>
      <c r="AK47" s="35"/>
      <c r="AL47" s="97"/>
      <c r="AM47" s="35" t="s">
        <v>106</v>
      </c>
      <c r="AN47" s="35"/>
      <c r="AO47" s="35"/>
      <c r="AP47" s="35"/>
      <c r="AQ47" s="98"/>
      <c r="AR47" s="61"/>
      <c r="AS47" s="35"/>
      <c r="AT47" s="35"/>
      <c r="AU47" s="35"/>
      <c r="AV47" s="35" t="s">
        <v>107</v>
      </c>
      <c r="AW47" s="35"/>
      <c r="AX47" s="35"/>
      <c r="AY47" s="35"/>
      <c r="AZ47" s="98"/>
      <c r="BA47" s="61"/>
      <c r="BB47" s="35"/>
      <c r="BC47" s="35"/>
      <c r="BD47" s="77"/>
    </row>
    <row r="48" spans="2:56" ht="12.75">
      <c r="B48" s="62"/>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77"/>
    </row>
    <row r="49" spans="2:56" ht="12.75">
      <c r="B49" s="62" t="s">
        <v>108</v>
      </c>
      <c r="C49" s="35"/>
      <c r="D49" s="35"/>
      <c r="E49" s="35"/>
      <c r="F49" s="35"/>
      <c r="G49" s="35"/>
      <c r="H49" s="35"/>
      <c r="I49" s="35"/>
      <c r="J49" s="35"/>
      <c r="K49" s="35"/>
      <c r="L49" s="35"/>
      <c r="M49" s="35"/>
      <c r="N49" s="35"/>
      <c r="O49" s="35"/>
      <c r="P49" s="35"/>
      <c r="Q49" s="35"/>
      <c r="R49" s="35"/>
      <c r="S49" s="35"/>
      <c r="T49" s="35"/>
      <c r="U49" s="35"/>
      <c r="V49" s="98"/>
      <c r="W49" s="61"/>
      <c r="X49" s="35" t="s">
        <v>109</v>
      </c>
      <c r="Y49" s="35"/>
      <c r="Z49" s="35"/>
      <c r="AA49" s="98"/>
      <c r="AB49" s="61"/>
      <c r="AC49" s="35" t="s">
        <v>110</v>
      </c>
      <c r="AD49" s="35"/>
      <c r="AE49" s="35"/>
      <c r="AF49" s="35"/>
      <c r="AG49" s="35"/>
      <c r="AH49" s="35" t="s">
        <v>111</v>
      </c>
      <c r="AI49" s="35"/>
      <c r="AJ49" s="35"/>
      <c r="AK49" s="35"/>
      <c r="AL49" s="35"/>
      <c r="AM49" s="35"/>
      <c r="AN49" s="35"/>
      <c r="AO49" s="35"/>
      <c r="AP49" s="35"/>
      <c r="AQ49" s="35"/>
      <c r="AR49" s="35"/>
      <c r="AS49" s="35"/>
      <c r="AT49" s="35"/>
      <c r="AU49" s="35"/>
      <c r="AV49" s="35"/>
      <c r="AW49" s="35"/>
      <c r="AX49" s="35"/>
      <c r="AY49" s="66"/>
      <c r="AZ49" s="66"/>
      <c r="BA49" s="66"/>
      <c r="BB49" s="35" t="s">
        <v>112</v>
      </c>
      <c r="BC49" s="35"/>
      <c r="BD49" s="77"/>
    </row>
    <row r="50" spans="2:56" ht="12.75">
      <c r="B50" s="62"/>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77"/>
    </row>
    <row r="51" spans="2:56" ht="12.75">
      <c r="B51" s="62"/>
      <c r="C51" s="99"/>
      <c r="D51" s="99"/>
      <c r="E51" s="99"/>
      <c r="F51" s="99"/>
      <c r="G51" s="99"/>
      <c r="H51" s="99"/>
      <c r="I51" s="99"/>
      <c r="J51" s="99"/>
      <c r="K51" s="99"/>
      <c r="L51" s="99"/>
      <c r="M51" s="99"/>
      <c r="N51" s="99"/>
      <c r="O51" s="99"/>
      <c r="P51" s="99"/>
      <c r="Q51" s="99"/>
      <c r="R51" s="99"/>
      <c r="S51" s="99"/>
      <c r="T51" s="99"/>
      <c r="U51" s="99"/>
      <c r="V51" s="99"/>
      <c r="W51" s="99"/>
      <c r="X51" s="99"/>
      <c r="Y51" s="99"/>
      <c r="Z51" s="99"/>
      <c r="AA51" s="35"/>
      <c r="AB51" s="100"/>
      <c r="AC51" s="100"/>
      <c r="AD51" s="100"/>
      <c r="AE51" s="35"/>
      <c r="AF51" s="35"/>
      <c r="AG51" s="101"/>
      <c r="AH51" s="101"/>
      <c r="AI51" s="101"/>
      <c r="AJ51" s="101"/>
      <c r="AK51" s="101"/>
      <c r="AL51" s="101"/>
      <c r="AM51" s="101"/>
      <c r="AN51" s="101"/>
      <c r="AO51" s="101"/>
      <c r="AP51" s="101"/>
      <c r="AQ51" s="35"/>
      <c r="AR51" s="35"/>
      <c r="AS51" s="101"/>
      <c r="AT51" s="101"/>
      <c r="AU51" s="101"/>
      <c r="AV51" s="101"/>
      <c r="AW51" s="101"/>
      <c r="AX51" s="35"/>
      <c r="AY51" s="35"/>
      <c r="AZ51" s="35"/>
      <c r="BA51" s="35"/>
      <c r="BB51" s="35"/>
      <c r="BC51" s="35"/>
      <c r="BD51" s="77"/>
    </row>
    <row r="52" spans="2:56" s="533" customFormat="1" ht="14.25">
      <c r="B52" s="529"/>
      <c r="C52" s="81"/>
      <c r="D52" s="81"/>
      <c r="E52" s="81"/>
      <c r="F52" s="81"/>
      <c r="G52" s="81"/>
      <c r="H52" s="81"/>
      <c r="I52" s="81"/>
      <c r="J52" s="81"/>
      <c r="K52" s="81"/>
      <c r="L52" s="81"/>
      <c r="M52" s="81"/>
      <c r="N52" s="81"/>
      <c r="O52" s="81"/>
      <c r="P52" s="81"/>
      <c r="Q52" s="81"/>
      <c r="R52" s="81"/>
      <c r="S52" s="81"/>
      <c r="T52" s="81"/>
      <c r="U52" s="81"/>
      <c r="V52" s="81"/>
      <c r="W52" s="81"/>
      <c r="X52" s="81"/>
      <c r="Y52" s="81"/>
      <c r="Z52" s="81"/>
      <c r="AA52" s="530" t="s">
        <v>91</v>
      </c>
      <c r="AB52" s="68"/>
      <c r="AC52" s="68"/>
      <c r="AD52" s="68"/>
      <c r="AE52" s="82" t="s">
        <v>92</v>
      </c>
      <c r="AF52" s="530"/>
      <c r="AG52" s="66"/>
      <c r="AH52" s="66"/>
      <c r="AI52" s="66"/>
      <c r="AJ52" s="66"/>
      <c r="AK52" s="66"/>
      <c r="AL52" s="66"/>
      <c r="AM52" s="66"/>
      <c r="AN52" s="66"/>
      <c r="AO52" s="66"/>
      <c r="AP52" s="66"/>
      <c r="AQ52" s="531" t="s">
        <v>92</v>
      </c>
      <c r="AR52" s="531"/>
      <c r="AS52" s="66"/>
      <c r="AT52" s="66"/>
      <c r="AU52" s="66"/>
      <c r="AV52" s="66"/>
      <c r="AW52" s="66"/>
      <c r="AX52" s="530"/>
      <c r="AY52" s="530"/>
      <c r="AZ52" s="530"/>
      <c r="BA52" s="530"/>
      <c r="BB52" s="530"/>
      <c r="BC52" s="530"/>
      <c r="BD52" s="532"/>
    </row>
    <row r="53" spans="2:56" s="533" customFormat="1" ht="14.25">
      <c r="B53" s="529"/>
      <c r="C53" s="530"/>
      <c r="D53" s="530"/>
      <c r="E53" s="82"/>
      <c r="F53" s="530"/>
      <c r="G53" s="530"/>
      <c r="H53" s="530"/>
      <c r="I53" s="530"/>
      <c r="J53" s="530"/>
      <c r="K53" s="530"/>
      <c r="L53" s="530"/>
      <c r="M53" s="530"/>
      <c r="N53" s="83" t="s">
        <v>93</v>
      </c>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30"/>
      <c r="AR53" s="530"/>
      <c r="AS53" s="530"/>
      <c r="AT53" s="530"/>
      <c r="AU53" s="530"/>
      <c r="AV53" s="530"/>
      <c r="AW53" s="530"/>
      <c r="AX53" s="530"/>
      <c r="AY53" s="530"/>
      <c r="AZ53" s="530"/>
      <c r="BA53" s="530"/>
      <c r="BB53" s="530"/>
      <c r="BC53" s="530"/>
      <c r="BD53" s="532"/>
    </row>
    <row r="54" spans="2:56" s="533" customFormat="1" ht="14.25">
      <c r="B54" s="529"/>
      <c r="C54" s="530"/>
      <c r="D54" s="530"/>
      <c r="E54" s="82"/>
      <c r="F54" s="530"/>
      <c r="G54" s="530"/>
      <c r="H54" s="530"/>
      <c r="I54" s="530"/>
      <c r="J54" s="530"/>
      <c r="K54" s="530"/>
      <c r="L54" s="530"/>
      <c r="M54" s="530"/>
      <c r="N54" s="83"/>
      <c r="O54" s="530"/>
      <c r="P54" s="530"/>
      <c r="Q54" s="530"/>
      <c r="R54" s="530"/>
      <c r="S54" s="530"/>
      <c r="T54" s="530"/>
      <c r="U54" s="530"/>
      <c r="V54" s="530"/>
      <c r="W54" s="530"/>
      <c r="X54" s="530"/>
      <c r="Y54" s="530"/>
      <c r="Z54" s="530"/>
      <c r="AA54" s="530"/>
      <c r="AB54" s="530"/>
      <c r="AC54" s="530"/>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2"/>
    </row>
    <row r="55" spans="2:56" ht="12.75">
      <c r="B55" s="85"/>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7"/>
      <c r="AD55" s="86"/>
      <c r="AE55" s="86"/>
      <c r="AF55" s="87" t="s">
        <v>113</v>
      </c>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9"/>
    </row>
    <row r="56" s="102" customFormat="1" ht="9">
      <c r="B56" s="103" t="s">
        <v>695</v>
      </c>
    </row>
  </sheetData>
  <sheetProtection/>
  <mergeCells count="105">
    <mergeCell ref="AD54:BC54"/>
    <mergeCell ref="V49:W49"/>
    <mergeCell ref="AA49:AB49"/>
    <mergeCell ref="AY49:BA49"/>
    <mergeCell ref="C51:Z52"/>
    <mergeCell ref="AB51:AD52"/>
    <mergeCell ref="AG51:AP52"/>
    <mergeCell ref="AS51:AW52"/>
    <mergeCell ref="AQ52:AR52"/>
    <mergeCell ref="H45:M45"/>
    <mergeCell ref="Q45:W45"/>
    <mergeCell ref="AD45:AO45"/>
    <mergeCell ref="AX45:BD45"/>
    <mergeCell ref="U47:AC47"/>
    <mergeCell ref="AQ47:AR47"/>
    <mergeCell ref="AZ47:BA47"/>
    <mergeCell ref="AE40:BC40"/>
    <mergeCell ref="AE41:BC41"/>
    <mergeCell ref="AX42:BD42"/>
    <mergeCell ref="L44:S44"/>
    <mergeCell ref="Y44:AR44"/>
    <mergeCell ref="AX44:BD44"/>
    <mergeCell ref="F35:AM35"/>
    <mergeCell ref="AQ35:BD35"/>
    <mergeCell ref="F36:AM36"/>
    <mergeCell ref="AQ36:BD36"/>
    <mergeCell ref="C38:Z38"/>
    <mergeCell ref="AB38:AD38"/>
    <mergeCell ref="AG38:AP38"/>
    <mergeCell ref="AQ38:AR38"/>
    <mergeCell ref="AS38:AW38"/>
    <mergeCell ref="G32:AM32"/>
    <mergeCell ref="AQ32:BD32"/>
    <mergeCell ref="H33:T33"/>
    <mergeCell ref="AA33:AM33"/>
    <mergeCell ref="AR33:BD33"/>
    <mergeCell ref="B34:BD34"/>
    <mergeCell ref="F28:AP28"/>
    <mergeCell ref="AW28:BD28"/>
    <mergeCell ref="B29:BD29"/>
    <mergeCell ref="G30:AM30"/>
    <mergeCell ref="AQ30:BD30"/>
    <mergeCell ref="H31:T31"/>
    <mergeCell ref="AA31:AM31"/>
    <mergeCell ref="AR31:BD31"/>
    <mergeCell ref="F25:AP25"/>
    <mergeCell ref="AW25:BD25"/>
    <mergeCell ref="F26:AP26"/>
    <mergeCell ref="AW26:BD26"/>
    <mergeCell ref="F27:AP27"/>
    <mergeCell ref="AW27:BD27"/>
    <mergeCell ref="L21:AH21"/>
    <mergeCell ref="AP21:BD21"/>
    <mergeCell ref="L22:BD22"/>
    <mergeCell ref="S23:X23"/>
    <mergeCell ref="AD23:AJ23"/>
    <mergeCell ref="F24:AP24"/>
    <mergeCell ref="AW24:BD24"/>
    <mergeCell ref="F18:R18"/>
    <mergeCell ref="Z18:AJ18"/>
    <mergeCell ref="AP18:AV18"/>
    <mergeCell ref="AZ18:BD18"/>
    <mergeCell ref="K19:BD19"/>
    <mergeCell ref="M20:BD20"/>
    <mergeCell ref="L16:W16"/>
    <mergeCell ref="AF16:AK16"/>
    <mergeCell ref="AU16:BD16"/>
    <mergeCell ref="N17:Z17"/>
    <mergeCell ref="AE17:AK17"/>
    <mergeCell ref="AR17:BD17"/>
    <mergeCell ref="R14:AE14"/>
    <mergeCell ref="AI14:AK14"/>
    <mergeCell ref="AQ14:BD14"/>
    <mergeCell ref="K15:Z15"/>
    <mergeCell ref="AD15:AK15"/>
    <mergeCell ref="AP15:AX15"/>
    <mergeCell ref="BA15:BD15"/>
    <mergeCell ref="H10:R10"/>
    <mergeCell ref="W10:AH10"/>
    <mergeCell ref="AT10:BD10"/>
    <mergeCell ref="I11:BD11"/>
    <mergeCell ref="J12:BD12"/>
    <mergeCell ref="J13:P13"/>
    <mergeCell ref="Y13:AN13"/>
    <mergeCell ref="AQ13:AT13"/>
    <mergeCell ref="BA13:BD13"/>
    <mergeCell ref="M7:AX7"/>
    <mergeCell ref="BB7:BD7"/>
    <mergeCell ref="E8:AK8"/>
    <mergeCell ref="AN8:AT8"/>
    <mergeCell ref="AY8:BD8"/>
    <mergeCell ref="F9:S9"/>
    <mergeCell ref="W9:AD9"/>
    <mergeCell ref="AI9:AX9"/>
    <mergeCell ref="BA9:BD9"/>
    <mergeCell ref="B1:BD1"/>
    <mergeCell ref="B3:H3"/>
    <mergeCell ref="I3:AM3"/>
    <mergeCell ref="AN3:AS3"/>
    <mergeCell ref="AT3:BD3"/>
    <mergeCell ref="H4:Y4"/>
    <mergeCell ref="AB4:AD4"/>
    <mergeCell ref="AF4:AO4"/>
    <mergeCell ref="AQ4:BA4"/>
    <mergeCell ref="BC4:BD4"/>
  </mergeCells>
  <printOptions/>
  <pageMargins left="0.511811024" right="0.511811024" top="0.787401575" bottom="0.787401575" header="0.31496062" footer="0.31496062"/>
  <pageSetup orientation="portrait" paperSize="9"/>
</worksheet>
</file>

<file path=xl/worksheets/sheet20.xml><?xml version="1.0" encoding="utf-8"?>
<worksheet xmlns="http://schemas.openxmlformats.org/spreadsheetml/2006/main" xmlns:r="http://schemas.openxmlformats.org/officeDocument/2006/relationships">
  <dimension ref="A1:S58"/>
  <sheetViews>
    <sheetView zoomScalePageLayoutView="0" workbookViewId="0" topLeftCell="A1">
      <selection activeCell="A1" sqref="A1"/>
    </sheetView>
  </sheetViews>
  <sheetFormatPr defaultColWidth="5.7109375" defaultRowHeight="15"/>
  <cols>
    <col min="1" max="1" width="5.7109375" style="582" customWidth="1"/>
    <col min="2" max="2" width="3.7109375" style="582" customWidth="1"/>
    <col min="3" max="3" width="7.57421875" style="582" customWidth="1"/>
    <col min="4" max="4" width="3.57421875" style="582" customWidth="1"/>
    <col min="5" max="5" width="6.421875" style="582" customWidth="1"/>
    <col min="6" max="6" width="3.140625" style="582" customWidth="1"/>
    <col min="7" max="7" width="5.140625" style="582" customWidth="1"/>
    <col min="8" max="8" width="7.00390625" style="582" customWidth="1"/>
    <col min="9" max="9" width="2.140625" style="582" customWidth="1"/>
    <col min="10" max="10" width="4.00390625" style="582" customWidth="1"/>
    <col min="11" max="11" width="5.421875" style="582" customWidth="1"/>
    <col min="12" max="12" width="4.140625" style="582" customWidth="1"/>
    <col min="13" max="13" width="4.00390625" style="582" customWidth="1"/>
    <col min="14" max="14" width="4.57421875" style="582" customWidth="1"/>
    <col min="15" max="15" width="4.140625" style="582" customWidth="1"/>
    <col min="16" max="16" width="7.421875" style="582" customWidth="1"/>
    <col min="17" max="17" width="4.00390625" style="582" customWidth="1"/>
    <col min="18" max="18" width="7.8515625" style="582" customWidth="1"/>
    <col min="19" max="19" width="5.00390625" style="582" customWidth="1"/>
    <col min="20" max="20" width="9.140625" style="586" customWidth="1"/>
    <col min="21" max="16384" width="5.7109375" style="582" customWidth="1"/>
  </cols>
  <sheetData>
    <row r="1" spans="1:19" ht="14.25">
      <c r="A1" s="586"/>
      <c r="B1" s="586"/>
      <c r="C1" s="586"/>
      <c r="D1" s="586"/>
      <c r="E1" s="586"/>
      <c r="F1" s="586"/>
      <c r="G1" s="586"/>
      <c r="H1" s="586"/>
      <c r="I1" s="586"/>
      <c r="J1" s="586"/>
      <c r="K1" s="586"/>
      <c r="L1" s="586"/>
      <c r="M1" s="586"/>
      <c r="N1" s="586"/>
      <c r="O1" s="586"/>
      <c r="P1" s="586"/>
      <c r="Q1" s="586"/>
      <c r="R1" s="586"/>
      <c r="S1" s="586"/>
    </row>
    <row r="2" spans="1:19" ht="14.25">
      <c r="A2" s="586"/>
      <c r="B2" s="586"/>
      <c r="C2" s="586"/>
      <c r="D2" s="586"/>
      <c r="E2" s="586"/>
      <c r="F2" s="586"/>
      <c r="G2" s="586"/>
      <c r="H2" s="586"/>
      <c r="I2" s="586"/>
      <c r="J2" s="586"/>
      <c r="K2" s="586"/>
      <c r="L2" s="586"/>
      <c r="M2" s="586"/>
      <c r="N2" s="586"/>
      <c r="O2" s="586"/>
      <c r="P2" s="586"/>
      <c r="Q2" s="586"/>
      <c r="R2" s="586"/>
      <c r="S2" s="586"/>
    </row>
    <row r="3" spans="1:19" ht="14.25">
      <c r="A3" s="586"/>
      <c r="B3" s="586"/>
      <c r="C3" s="586"/>
      <c r="D3" s="586"/>
      <c r="E3" s="586"/>
      <c r="F3" s="586"/>
      <c r="G3" s="586"/>
      <c r="H3" s="586"/>
      <c r="I3" s="586"/>
      <c r="J3" s="586"/>
      <c r="K3" s="586"/>
      <c r="L3" s="586"/>
      <c r="M3" s="586"/>
      <c r="N3" s="586"/>
      <c r="O3" s="586"/>
      <c r="P3" s="586"/>
      <c r="Q3" s="586"/>
      <c r="R3" s="586"/>
      <c r="S3" s="586"/>
    </row>
    <row r="4" spans="1:19" ht="14.25">
      <c r="A4" s="586"/>
      <c r="B4" s="586"/>
      <c r="C4" s="586"/>
      <c r="D4" s="586"/>
      <c r="E4" s="586"/>
      <c r="F4" s="586"/>
      <c r="G4" s="586"/>
      <c r="H4" s="586"/>
      <c r="I4" s="586"/>
      <c r="J4" s="586"/>
      <c r="K4" s="586"/>
      <c r="L4" s="586"/>
      <c r="M4" s="586"/>
      <c r="N4" s="586"/>
      <c r="O4" s="586"/>
      <c r="P4" s="586"/>
      <c r="Q4" s="586"/>
      <c r="R4" s="586"/>
      <c r="S4" s="586"/>
    </row>
    <row r="5" spans="1:19" ht="14.25">
      <c r="A5" s="586"/>
      <c r="B5" s="586"/>
      <c r="C5" s="586"/>
      <c r="D5" s="586"/>
      <c r="E5" s="586"/>
      <c r="F5" s="586"/>
      <c r="G5" s="586"/>
      <c r="H5" s="586"/>
      <c r="I5" s="586"/>
      <c r="J5" s="586"/>
      <c r="K5" s="586"/>
      <c r="L5" s="586"/>
      <c r="M5" s="586"/>
      <c r="N5" s="586"/>
      <c r="O5" s="586"/>
      <c r="P5" s="586"/>
      <c r="Q5" s="586"/>
      <c r="R5" s="586"/>
      <c r="S5" s="586"/>
    </row>
    <row r="6" spans="1:19" ht="14.25">
      <c r="A6" s="586"/>
      <c r="B6" s="586"/>
      <c r="C6" s="586"/>
      <c r="D6" s="586"/>
      <c r="E6" s="586"/>
      <c r="F6" s="586"/>
      <c r="G6" s="586"/>
      <c r="H6" s="586"/>
      <c r="I6" s="586"/>
      <c r="J6" s="586"/>
      <c r="K6" s="586"/>
      <c r="L6" s="586"/>
      <c r="M6" s="586"/>
      <c r="N6" s="586"/>
      <c r="O6" s="586"/>
      <c r="P6" s="586"/>
      <c r="Q6" s="586"/>
      <c r="R6" s="586"/>
      <c r="S6" s="586"/>
    </row>
    <row r="7" spans="1:19" ht="14.25">
      <c r="A7" s="586"/>
      <c r="B7" s="586"/>
      <c r="C7" s="586"/>
      <c r="D7" s="586"/>
      <c r="E7" s="586"/>
      <c r="F7" s="586"/>
      <c r="G7" s="586"/>
      <c r="H7" s="586"/>
      <c r="I7" s="586"/>
      <c r="J7" s="586"/>
      <c r="K7" s="586"/>
      <c r="L7" s="586"/>
      <c r="M7" s="586"/>
      <c r="N7" s="586"/>
      <c r="O7" s="586"/>
      <c r="P7" s="586"/>
      <c r="Q7" s="586"/>
      <c r="R7" s="586"/>
      <c r="S7" s="586"/>
    </row>
    <row r="8" spans="1:19" ht="18">
      <c r="A8" s="586"/>
      <c r="B8" s="586"/>
      <c r="C8" s="586"/>
      <c r="D8" s="586"/>
      <c r="E8" s="586"/>
      <c r="F8" s="586"/>
      <c r="G8" s="586"/>
      <c r="H8" s="586"/>
      <c r="I8" s="586"/>
      <c r="J8" s="520" t="s">
        <v>684</v>
      </c>
      <c r="K8" s="586"/>
      <c r="L8" s="586"/>
      <c r="M8" s="586"/>
      <c r="N8" s="586"/>
      <c r="O8" s="586"/>
      <c r="P8" s="586"/>
      <c r="Q8" s="586"/>
      <c r="R8" s="586"/>
      <c r="S8" s="586"/>
    </row>
    <row r="9" spans="1:19" ht="14.25">
      <c r="A9" s="586"/>
      <c r="B9" s="586"/>
      <c r="C9" s="586"/>
      <c r="D9" s="586"/>
      <c r="E9" s="586"/>
      <c r="F9" s="586"/>
      <c r="G9" s="586"/>
      <c r="H9" s="586"/>
      <c r="I9" s="586"/>
      <c r="J9" s="586"/>
      <c r="K9" s="586"/>
      <c r="L9" s="586"/>
      <c r="M9" s="586"/>
      <c r="N9" s="586"/>
      <c r="O9" s="586"/>
      <c r="P9" s="586"/>
      <c r="Q9" s="586"/>
      <c r="R9" s="586"/>
      <c r="S9" s="586"/>
    </row>
    <row r="10" spans="1:19" ht="14.25">
      <c r="A10" s="586"/>
      <c r="B10" s="586"/>
      <c r="C10" s="586"/>
      <c r="D10" s="586"/>
      <c r="E10" s="586"/>
      <c r="F10" s="586"/>
      <c r="G10" s="586"/>
      <c r="H10" s="586"/>
      <c r="I10" s="586"/>
      <c r="J10" s="586"/>
      <c r="K10" s="586"/>
      <c r="L10" s="586"/>
      <c r="M10" s="586"/>
      <c r="N10" s="586"/>
      <c r="O10" s="586"/>
      <c r="P10" s="586"/>
      <c r="Q10" s="586"/>
      <c r="R10" s="586"/>
      <c r="S10" s="586"/>
    </row>
    <row r="11" spans="1:19" ht="14.25">
      <c r="A11" s="586"/>
      <c r="B11" s="586"/>
      <c r="C11" s="586"/>
      <c r="D11" s="586"/>
      <c r="E11" s="586"/>
      <c r="F11" s="586"/>
      <c r="G11" s="586"/>
      <c r="H11" s="586"/>
      <c r="I11" s="586"/>
      <c r="J11" s="586"/>
      <c r="K11" s="586"/>
      <c r="L11" s="586"/>
      <c r="M11" s="586"/>
      <c r="N11" s="586"/>
      <c r="O11" s="586"/>
      <c r="P11" s="586"/>
      <c r="Q11" s="586"/>
      <c r="R11" s="586"/>
      <c r="S11" s="586"/>
    </row>
    <row r="12" spans="1:19" ht="14.25">
      <c r="A12" s="586"/>
      <c r="B12" s="586"/>
      <c r="C12" s="586"/>
      <c r="D12" s="586"/>
      <c r="E12" s="586"/>
      <c r="F12" s="586"/>
      <c r="G12" s="586"/>
      <c r="H12" s="586"/>
      <c r="I12" s="586"/>
      <c r="J12" s="586"/>
      <c r="K12" s="586"/>
      <c r="L12" s="586"/>
      <c r="M12" s="586"/>
      <c r="N12" s="586"/>
      <c r="O12" s="586"/>
      <c r="P12" s="586"/>
      <c r="Q12" s="586"/>
      <c r="R12" s="586"/>
      <c r="S12" s="586"/>
    </row>
    <row r="13" spans="1:19" ht="14.25">
      <c r="A13" s="586"/>
      <c r="B13" s="586"/>
      <c r="C13" s="586"/>
      <c r="D13" s="586"/>
      <c r="E13" s="586"/>
      <c r="F13" s="586"/>
      <c r="G13" s="586"/>
      <c r="H13" s="586"/>
      <c r="I13" s="586"/>
      <c r="J13" s="586"/>
      <c r="K13" s="586"/>
      <c r="L13" s="586"/>
      <c r="M13" s="586"/>
      <c r="N13" s="586"/>
      <c r="O13" s="586"/>
      <c r="P13" s="586"/>
      <c r="Q13" s="586"/>
      <c r="R13" s="586"/>
      <c r="S13" s="586"/>
    </row>
    <row r="14" spans="1:19" ht="15.75">
      <c r="A14" s="586"/>
      <c r="B14" s="1319" t="s">
        <v>685</v>
      </c>
      <c r="C14" s="586"/>
      <c r="D14" s="586"/>
      <c r="E14" s="586"/>
      <c r="F14" s="586"/>
      <c r="G14" s="586"/>
      <c r="H14" s="586"/>
      <c r="I14" s="586"/>
      <c r="J14" s="586"/>
      <c r="K14" s="586"/>
      <c r="L14" s="586"/>
      <c r="M14" s="586"/>
      <c r="N14" s="586"/>
      <c r="O14" s="586"/>
      <c r="P14" s="586"/>
      <c r="Q14" s="586"/>
      <c r="R14" s="586"/>
      <c r="S14" s="586"/>
    </row>
    <row r="15" spans="1:19" ht="14.25">
      <c r="A15" s="586"/>
      <c r="B15" s="586"/>
      <c r="C15" s="586"/>
      <c r="D15" s="586"/>
      <c r="E15" s="586"/>
      <c r="F15" s="586"/>
      <c r="G15" s="586"/>
      <c r="H15" s="586"/>
      <c r="I15" s="586"/>
      <c r="J15" s="586"/>
      <c r="K15" s="586"/>
      <c r="L15" s="586"/>
      <c r="M15" s="586"/>
      <c r="N15" s="586"/>
      <c r="O15" s="586"/>
      <c r="P15" s="586"/>
      <c r="Q15" s="586"/>
      <c r="R15" s="586"/>
      <c r="S15" s="586"/>
    </row>
    <row r="16" spans="1:19" ht="14.25">
      <c r="A16" s="586"/>
      <c r="B16" s="586"/>
      <c r="C16" s="586"/>
      <c r="D16" s="586"/>
      <c r="E16" s="586"/>
      <c r="F16" s="586"/>
      <c r="G16" s="586"/>
      <c r="H16" s="586"/>
      <c r="I16" s="586"/>
      <c r="J16" s="586"/>
      <c r="K16" s="586"/>
      <c r="L16" s="586"/>
      <c r="M16" s="586"/>
      <c r="N16" s="586"/>
      <c r="O16" s="586"/>
      <c r="P16" s="586"/>
      <c r="Q16" s="586"/>
      <c r="R16" s="586"/>
      <c r="S16" s="586"/>
    </row>
    <row r="17" spans="1:19" ht="14.25">
      <c r="A17" s="586"/>
      <c r="B17" s="586"/>
      <c r="C17" s="586"/>
      <c r="D17" s="586"/>
      <c r="E17" s="586"/>
      <c r="F17" s="586"/>
      <c r="G17" s="586"/>
      <c r="H17" s="586"/>
      <c r="I17" s="586"/>
      <c r="J17" s="586"/>
      <c r="K17" s="586"/>
      <c r="L17" s="586"/>
      <c r="M17" s="586"/>
      <c r="N17" s="586"/>
      <c r="O17" s="586"/>
      <c r="P17" s="586"/>
      <c r="Q17" s="586"/>
      <c r="R17" s="586"/>
      <c r="S17" s="586"/>
    </row>
    <row r="18" spans="1:19" ht="15">
      <c r="A18" s="1320"/>
      <c r="B18" s="1320" t="s">
        <v>686</v>
      </c>
      <c r="C18" s="1320"/>
      <c r="D18" s="1320"/>
      <c r="E18" s="1320"/>
      <c r="F18" s="1321">
        <f>FCE!M7</f>
        <v>0</v>
      </c>
      <c r="G18" s="1321"/>
      <c r="H18" s="1321"/>
      <c r="I18" s="1321"/>
      <c r="J18" s="1321"/>
      <c r="K18" s="1321"/>
      <c r="L18" s="1321"/>
      <c r="M18" s="1321"/>
      <c r="N18" s="1321"/>
      <c r="O18" s="1321"/>
      <c r="P18" s="1321"/>
      <c r="Q18" s="1321"/>
      <c r="R18" s="1321"/>
      <c r="S18" s="586"/>
    </row>
    <row r="19" spans="1:19" ht="15">
      <c r="A19" s="1320"/>
      <c r="B19" s="1320" t="s">
        <v>687</v>
      </c>
      <c r="C19" s="1320"/>
      <c r="D19" s="1320"/>
      <c r="E19" s="1320"/>
      <c r="F19" s="1322" t="s">
        <v>693</v>
      </c>
      <c r="G19" s="1323"/>
      <c r="H19" s="1323"/>
      <c r="I19" s="1323"/>
      <c r="J19" s="1324" t="s">
        <v>256</v>
      </c>
      <c r="K19" s="1325"/>
      <c r="L19" s="1320" t="s">
        <v>157</v>
      </c>
      <c r="M19" s="1320"/>
      <c r="N19" s="1321">
        <f>FCE!AQ14</f>
        <v>0</v>
      </c>
      <c r="O19" s="1321"/>
      <c r="P19" s="1321"/>
      <c r="Q19" s="1321"/>
      <c r="R19" s="1321"/>
      <c r="S19" s="586"/>
    </row>
    <row r="20" spans="1:19" ht="15">
      <c r="A20" s="1320"/>
      <c r="B20" s="1320" t="s">
        <v>41</v>
      </c>
      <c r="C20" s="1320"/>
      <c r="D20" s="1326">
        <f>FCE!E8</f>
        <v>0</v>
      </c>
      <c r="E20" s="1326"/>
      <c r="F20" s="1326"/>
      <c r="G20" s="1326"/>
      <c r="H20" s="1326"/>
      <c r="I20" s="1326"/>
      <c r="J20" s="1326"/>
      <c r="K20" s="1326"/>
      <c r="L20" s="1326"/>
      <c r="M20" s="1327" t="s">
        <v>9</v>
      </c>
      <c r="N20" s="1328">
        <f>FCE!AN8</f>
        <v>0</v>
      </c>
      <c r="O20" s="1328"/>
      <c r="P20" s="1324" t="s">
        <v>48</v>
      </c>
      <c r="Q20" s="1328">
        <f>FCE!W9</f>
        <v>0</v>
      </c>
      <c r="R20" s="1328"/>
      <c r="S20" s="586"/>
    </row>
    <row r="21" spans="1:19" ht="15">
      <c r="A21" s="1320"/>
      <c r="B21" s="1320" t="s">
        <v>688</v>
      </c>
      <c r="C21" s="1320"/>
      <c r="D21" s="1320"/>
      <c r="E21" s="1321">
        <f>FCE!F9</f>
        <v>0</v>
      </c>
      <c r="F21" s="1321"/>
      <c r="G21" s="1321"/>
      <c r="H21" s="1321"/>
      <c r="I21" s="1329"/>
      <c r="J21" s="1320" t="s">
        <v>49</v>
      </c>
      <c r="K21" s="1320"/>
      <c r="L21" s="1321">
        <f>FCE!AI9</f>
        <v>0</v>
      </c>
      <c r="M21" s="1321"/>
      <c r="N21" s="1321"/>
      <c r="O21" s="1321"/>
      <c r="P21" s="1321"/>
      <c r="Q21" s="1320" t="s">
        <v>50</v>
      </c>
      <c r="R21" s="1330">
        <f>FCE!BA9</f>
        <v>0</v>
      </c>
      <c r="S21" s="586"/>
    </row>
    <row r="22" spans="1:19" ht="15">
      <c r="A22" s="1320"/>
      <c r="B22" s="1320" t="s">
        <v>689</v>
      </c>
      <c r="C22" s="1320"/>
      <c r="D22" s="1320"/>
      <c r="E22" s="1320"/>
      <c r="F22" s="1337">
        <f>RCT!T21</f>
        <v>0</v>
      </c>
      <c r="G22" s="1328"/>
      <c r="H22" s="1328"/>
      <c r="I22" s="1332" t="s">
        <v>425</v>
      </c>
      <c r="J22" s="1331">
        <f>RCT!AU21</f>
        <v>38778</v>
      </c>
      <c r="K22" s="1328"/>
      <c r="L22" s="1328"/>
      <c r="M22" s="1320"/>
      <c r="N22" s="1320"/>
      <c r="O22" s="1320"/>
      <c r="P22" s="1320"/>
      <c r="Q22" s="1320"/>
      <c r="R22" s="1320"/>
      <c r="S22" s="586"/>
    </row>
    <row r="23" spans="1:19" ht="14.25">
      <c r="A23" s="1320"/>
      <c r="B23" s="1320"/>
      <c r="C23" s="1320"/>
      <c r="D23" s="1320"/>
      <c r="E23" s="1320"/>
      <c r="F23" s="1320"/>
      <c r="G23" s="1320"/>
      <c r="H23" s="1320"/>
      <c r="I23" s="1320"/>
      <c r="J23" s="1333"/>
      <c r="K23" s="1333"/>
      <c r="L23" s="1320"/>
      <c r="M23" s="1333"/>
      <c r="N23" s="1320"/>
      <c r="O23" s="1320"/>
      <c r="P23" s="1320"/>
      <c r="Q23" s="1320"/>
      <c r="R23" s="1320"/>
      <c r="S23" s="586"/>
    </row>
    <row r="24" spans="1:19" ht="14.25">
      <c r="A24" s="586"/>
      <c r="B24" s="586"/>
      <c r="C24" s="586"/>
      <c r="D24" s="586"/>
      <c r="E24" s="586"/>
      <c r="F24" s="586"/>
      <c r="G24" s="586"/>
      <c r="H24" s="586"/>
      <c r="I24" s="586"/>
      <c r="J24" s="586"/>
      <c r="K24" s="586"/>
      <c r="L24" s="586"/>
      <c r="M24" s="586"/>
      <c r="N24" s="586"/>
      <c r="O24" s="586"/>
      <c r="P24" s="586"/>
      <c r="Q24" s="586"/>
      <c r="R24" s="586"/>
      <c r="S24" s="586"/>
    </row>
    <row r="25" spans="1:19" ht="14.25">
      <c r="A25" s="586"/>
      <c r="B25" s="586"/>
      <c r="C25" s="586"/>
      <c r="D25" s="586"/>
      <c r="E25" s="586"/>
      <c r="F25" s="586"/>
      <c r="G25" s="586"/>
      <c r="H25" s="586"/>
      <c r="I25" s="586"/>
      <c r="J25" s="586"/>
      <c r="K25" s="586"/>
      <c r="L25" s="586"/>
      <c r="M25" s="586"/>
      <c r="N25" s="586"/>
      <c r="O25" s="586"/>
      <c r="P25" s="586"/>
      <c r="Q25" s="586"/>
      <c r="R25" s="586"/>
      <c r="S25" s="586"/>
    </row>
    <row r="26" spans="1:19" ht="12.75" customHeight="1">
      <c r="A26" s="586"/>
      <c r="B26" s="1334" t="s">
        <v>690</v>
      </c>
      <c r="C26" s="1334"/>
      <c r="D26" s="1334"/>
      <c r="E26" s="1334"/>
      <c r="F26" s="1334"/>
      <c r="G26" s="1334"/>
      <c r="H26" s="1334"/>
      <c r="I26" s="1334"/>
      <c r="J26" s="1334"/>
      <c r="K26" s="1334"/>
      <c r="L26" s="1334"/>
      <c r="M26" s="1334"/>
      <c r="N26" s="1334"/>
      <c r="O26" s="1334"/>
      <c r="P26" s="1334"/>
      <c r="Q26" s="1334"/>
      <c r="R26" s="1334"/>
      <c r="S26" s="586"/>
    </row>
    <row r="27" spans="1:19" ht="14.25">
      <c r="A27" s="586"/>
      <c r="B27" s="1334"/>
      <c r="C27" s="1334"/>
      <c r="D27" s="1334"/>
      <c r="E27" s="1334"/>
      <c r="F27" s="1334"/>
      <c r="G27" s="1334"/>
      <c r="H27" s="1334"/>
      <c r="I27" s="1334"/>
      <c r="J27" s="1334"/>
      <c r="K27" s="1334"/>
      <c r="L27" s="1334"/>
      <c r="M27" s="1334"/>
      <c r="N27" s="1334"/>
      <c r="O27" s="1334"/>
      <c r="P27" s="1334"/>
      <c r="Q27" s="1334"/>
      <c r="R27" s="1334"/>
      <c r="S27" s="586"/>
    </row>
    <row r="28" spans="1:19" ht="14.25">
      <c r="A28" s="586"/>
      <c r="B28" s="1334"/>
      <c r="C28" s="1334"/>
      <c r="D28" s="1334"/>
      <c r="E28" s="1334"/>
      <c r="F28" s="1334"/>
      <c r="G28" s="1334"/>
      <c r="H28" s="1334"/>
      <c r="I28" s="1334"/>
      <c r="J28" s="1334"/>
      <c r="K28" s="1334"/>
      <c r="L28" s="1334"/>
      <c r="M28" s="1334"/>
      <c r="N28" s="1334"/>
      <c r="O28" s="1334"/>
      <c r="P28" s="1334"/>
      <c r="Q28" s="1334"/>
      <c r="R28" s="1334"/>
      <c r="S28" s="586"/>
    </row>
    <row r="29" spans="1:19" ht="14.25">
      <c r="A29" s="586"/>
      <c r="B29" s="1334"/>
      <c r="C29" s="1334"/>
      <c r="D29" s="1334"/>
      <c r="E29" s="1334"/>
      <c r="F29" s="1334"/>
      <c r="G29" s="1334"/>
      <c r="H29" s="1334"/>
      <c r="I29" s="1334"/>
      <c r="J29" s="1334"/>
      <c r="K29" s="1334"/>
      <c r="L29" s="1334"/>
      <c r="M29" s="1334"/>
      <c r="N29" s="1334"/>
      <c r="O29" s="1334"/>
      <c r="P29" s="1334"/>
      <c r="Q29" s="1334"/>
      <c r="R29" s="1334"/>
      <c r="S29" s="586"/>
    </row>
    <row r="30" spans="1:19" ht="14.25">
      <c r="A30" s="586"/>
      <c r="B30" s="1334"/>
      <c r="C30" s="1334"/>
      <c r="D30" s="1334"/>
      <c r="E30" s="1334"/>
      <c r="F30" s="1334"/>
      <c r="G30" s="1334"/>
      <c r="H30" s="1334"/>
      <c r="I30" s="1334"/>
      <c r="J30" s="1334"/>
      <c r="K30" s="1334"/>
      <c r="L30" s="1334"/>
      <c r="M30" s="1334"/>
      <c r="N30" s="1334"/>
      <c r="O30" s="1334"/>
      <c r="P30" s="1334"/>
      <c r="Q30" s="1334"/>
      <c r="R30" s="1334"/>
      <c r="S30" s="586"/>
    </row>
    <row r="31" spans="1:19" ht="14.25">
      <c r="A31" s="586"/>
      <c r="B31" s="586"/>
      <c r="C31" s="586"/>
      <c r="D31" s="586"/>
      <c r="E31" s="586"/>
      <c r="F31" s="586"/>
      <c r="G31" s="586"/>
      <c r="H31" s="586"/>
      <c r="I31" s="586"/>
      <c r="J31" s="586"/>
      <c r="K31" s="586"/>
      <c r="L31" s="586"/>
      <c r="M31" s="586"/>
      <c r="N31" s="586"/>
      <c r="O31" s="586"/>
      <c r="P31" s="586"/>
      <c r="Q31" s="586"/>
      <c r="R31" s="586"/>
      <c r="S31" s="586"/>
    </row>
    <row r="32" spans="1:19" ht="14.25">
      <c r="A32" s="586"/>
      <c r="B32" s="1320" t="s">
        <v>691</v>
      </c>
      <c r="C32" s="1320"/>
      <c r="D32" s="1320"/>
      <c r="E32" s="1320"/>
      <c r="F32" s="1320"/>
      <c r="G32" s="1320"/>
      <c r="H32" s="1320"/>
      <c r="I32" s="1320"/>
      <c r="J32" s="1320"/>
      <c r="K32" s="1320"/>
      <c r="L32" s="1320"/>
      <c r="M32" s="1320"/>
      <c r="N32" s="1320"/>
      <c r="O32" s="586"/>
      <c r="P32" s="586"/>
      <c r="Q32" s="586"/>
      <c r="R32" s="586"/>
      <c r="S32" s="586"/>
    </row>
    <row r="33" spans="1:19" ht="14.25">
      <c r="A33" s="586"/>
      <c r="B33" s="586"/>
      <c r="C33" s="586"/>
      <c r="D33" s="586"/>
      <c r="E33" s="586"/>
      <c r="F33" s="586"/>
      <c r="G33" s="586"/>
      <c r="H33" s="586"/>
      <c r="I33" s="586"/>
      <c r="J33" s="586"/>
      <c r="K33" s="586"/>
      <c r="L33" s="586"/>
      <c r="M33" s="586"/>
      <c r="N33" s="586"/>
      <c r="O33" s="586"/>
      <c r="P33" s="586"/>
      <c r="Q33" s="586"/>
      <c r="R33" s="586"/>
      <c r="S33" s="586"/>
    </row>
    <row r="34" spans="1:19" ht="14.25">
      <c r="A34" s="586"/>
      <c r="B34" s="586"/>
      <c r="C34" s="586"/>
      <c r="D34" s="586"/>
      <c r="E34" s="586"/>
      <c r="F34" s="586"/>
      <c r="G34" s="586"/>
      <c r="H34" s="586"/>
      <c r="I34" s="586"/>
      <c r="J34" s="586"/>
      <c r="K34" s="586"/>
      <c r="L34" s="586"/>
      <c r="M34" s="586"/>
      <c r="N34" s="586"/>
      <c r="O34" s="586"/>
      <c r="P34" s="586"/>
      <c r="Q34" s="586"/>
      <c r="R34" s="586"/>
      <c r="S34" s="586"/>
    </row>
    <row r="35" spans="1:19" ht="14.25">
      <c r="A35" s="586"/>
      <c r="B35" s="524">
        <f>FCE!C51</f>
        <v>0</v>
      </c>
      <c r="C35" s="524"/>
      <c r="D35" s="524"/>
      <c r="E35" s="524"/>
      <c r="F35" s="524"/>
      <c r="G35" s="524"/>
      <c r="H35" s="524"/>
      <c r="I35" s="586" t="s">
        <v>91</v>
      </c>
      <c r="J35" s="525"/>
      <c r="K35" s="1118" t="s">
        <v>92</v>
      </c>
      <c r="L35" s="66"/>
      <c r="M35" s="66"/>
      <c r="N35" s="66"/>
      <c r="O35" s="66"/>
      <c r="P35" s="66"/>
      <c r="Q35" s="1118" t="s">
        <v>92</v>
      </c>
      <c r="R35" s="1298"/>
      <c r="S35" s="586"/>
    </row>
    <row r="36" spans="1:19" ht="14.25">
      <c r="A36" s="586"/>
      <c r="B36" s="586"/>
      <c r="C36" s="586"/>
      <c r="D36" s="586"/>
      <c r="E36" s="586"/>
      <c r="F36" s="586"/>
      <c r="G36" s="586"/>
      <c r="H36" s="586"/>
      <c r="I36" s="586"/>
      <c r="J36" s="586"/>
      <c r="K36" s="586"/>
      <c r="L36" s="586"/>
      <c r="M36" s="586"/>
      <c r="N36" s="586"/>
      <c r="O36" s="586"/>
      <c r="P36" s="586"/>
      <c r="Q36" s="586"/>
      <c r="R36" s="586"/>
      <c r="S36" s="586"/>
    </row>
    <row r="37" spans="1:19" ht="14.25">
      <c r="A37" s="586"/>
      <c r="B37" s="586"/>
      <c r="C37" s="586"/>
      <c r="D37" s="586"/>
      <c r="E37" s="586"/>
      <c r="F37" s="586"/>
      <c r="G37" s="586"/>
      <c r="H37" s="586"/>
      <c r="I37" s="586"/>
      <c r="J37" s="586"/>
      <c r="K37" s="586"/>
      <c r="L37" s="586"/>
      <c r="M37" s="586"/>
      <c r="N37" s="586"/>
      <c r="O37" s="586"/>
      <c r="P37" s="586"/>
      <c r="Q37" s="586"/>
      <c r="R37" s="586"/>
      <c r="S37" s="586"/>
    </row>
    <row r="38" spans="1:19" ht="14.25">
      <c r="A38" s="586"/>
      <c r="B38" s="586"/>
      <c r="C38" s="586"/>
      <c r="D38" s="586"/>
      <c r="E38" s="586"/>
      <c r="F38" s="586"/>
      <c r="G38" s="586"/>
      <c r="H38" s="586"/>
      <c r="I38" s="586"/>
      <c r="J38" s="586"/>
      <c r="K38" s="586"/>
      <c r="L38" s="586"/>
      <c r="M38" s="586"/>
      <c r="N38" s="586"/>
      <c r="O38" s="586"/>
      <c r="P38" s="586"/>
      <c r="Q38" s="586"/>
      <c r="R38" s="586"/>
      <c r="S38" s="586"/>
    </row>
    <row r="39" spans="1:19" ht="14.25">
      <c r="A39" s="586"/>
      <c r="B39" s="586"/>
      <c r="C39" s="586"/>
      <c r="D39" s="586"/>
      <c r="E39" s="586"/>
      <c r="F39" s="590"/>
      <c r="G39" s="590"/>
      <c r="H39" s="590"/>
      <c r="I39" s="590"/>
      <c r="J39" s="590"/>
      <c r="K39" s="590"/>
      <c r="L39" s="590"/>
      <c r="M39" s="590"/>
      <c r="N39" s="590"/>
      <c r="O39" s="590"/>
      <c r="P39" s="590"/>
      <c r="Q39" s="590"/>
      <c r="R39" s="586"/>
      <c r="S39" s="586"/>
    </row>
    <row r="40" spans="1:19" ht="14.25">
      <c r="A40" s="586"/>
      <c r="B40" s="586"/>
      <c r="C40" s="586"/>
      <c r="D40" s="586"/>
      <c r="E40" s="586"/>
      <c r="F40" s="526" t="str">
        <f>FCE!I3</f>
        <v>AUDITEC CONTABILIDADE LTDA</v>
      </c>
      <c r="G40" s="526"/>
      <c r="H40" s="526"/>
      <c r="I40" s="526"/>
      <c r="J40" s="526"/>
      <c r="K40" s="526"/>
      <c r="L40" s="526"/>
      <c r="M40" s="526"/>
      <c r="N40" s="526"/>
      <c r="O40" s="526"/>
      <c r="P40" s="526"/>
      <c r="Q40" s="526"/>
      <c r="R40" s="586"/>
      <c r="S40" s="586"/>
    </row>
    <row r="41" spans="1:19" ht="14.25">
      <c r="A41" s="586"/>
      <c r="B41" s="586"/>
      <c r="C41" s="586"/>
      <c r="D41" s="586"/>
      <c r="E41" s="586"/>
      <c r="F41" s="1335"/>
      <c r="G41" s="1335"/>
      <c r="H41" s="1335"/>
      <c r="I41" s="1335"/>
      <c r="J41" s="1335"/>
      <c r="K41" s="1335"/>
      <c r="L41" s="1335"/>
      <c r="M41" s="1335"/>
      <c r="N41" s="1335"/>
      <c r="O41" s="1335"/>
      <c r="P41" s="1335"/>
      <c r="Q41" s="1336"/>
      <c r="R41" s="586"/>
      <c r="S41" s="586"/>
    </row>
    <row r="42" spans="1:19" ht="14.25">
      <c r="A42" s="586"/>
      <c r="B42" s="586"/>
      <c r="C42" s="586"/>
      <c r="D42" s="586"/>
      <c r="E42" s="586"/>
      <c r="F42" s="586"/>
      <c r="G42" s="586"/>
      <c r="H42" s="586"/>
      <c r="I42" s="586"/>
      <c r="J42" s="586"/>
      <c r="K42" s="586"/>
      <c r="L42" s="586"/>
      <c r="M42" s="586"/>
      <c r="N42" s="586"/>
      <c r="O42" s="586"/>
      <c r="P42" s="586"/>
      <c r="Q42" s="586"/>
      <c r="R42" s="586"/>
      <c r="S42" s="586"/>
    </row>
    <row r="43" spans="1:19" ht="14.25">
      <c r="A43" s="586"/>
      <c r="B43" s="586"/>
      <c r="C43" s="586"/>
      <c r="D43" s="586"/>
      <c r="E43" s="586"/>
      <c r="F43" s="586"/>
      <c r="G43" s="586"/>
      <c r="H43" s="586"/>
      <c r="I43" s="586"/>
      <c r="J43" s="586"/>
      <c r="K43" s="586"/>
      <c r="L43" s="586"/>
      <c r="M43" s="586"/>
      <c r="N43" s="586"/>
      <c r="O43" s="586"/>
      <c r="P43" s="586"/>
      <c r="Q43" s="586"/>
      <c r="R43" s="586"/>
      <c r="S43" s="586"/>
    </row>
    <row r="44" spans="1:19" ht="14.25">
      <c r="A44" s="586"/>
      <c r="B44" s="586"/>
      <c r="C44" s="586"/>
      <c r="D44" s="586"/>
      <c r="E44" s="586"/>
      <c r="F44" s="586"/>
      <c r="G44" s="586"/>
      <c r="H44" s="586"/>
      <c r="I44" s="586"/>
      <c r="J44" s="586"/>
      <c r="K44" s="586"/>
      <c r="L44" s="586"/>
      <c r="M44" s="586"/>
      <c r="N44" s="586"/>
      <c r="O44" s="586"/>
      <c r="P44" s="586"/>
      <c r="Q44" s="586"/>
      <c r="R44" s="586"/>
      <c r="S44" s="586"/>
    </row>
    <row r="45" spans="1:19" ht="14.25">
      <c r="A45" s="586"/>
      <c r="B45" s="586"/>
      <c r="C45" s="586"/>
      <c r="D45" s="586"/>
      <c r="E45" s="586"/>
      <c r="F45" s="586"/>
      <c r="G45" s="586"/>
      <c r="H45" s="586"/>
      <c r="I45" s="586"/>
      <c r="J45" s="586"/>
      <c r="K45" s="586"/>
      <c r="L45" s="586"/>
      <c r="M45" s="586"/>
      <c r="N45" s="586"/>
      <c r="O45" s="586"/>
      <c r="P45" s="586"/>
      <c r="Q45" s="586"/>
      <c r="R45" s="586"/>
      <c r="S45" s="586"/>
    </row>
    <row r="46" spans="1:19" ht="14.25">
      <c r="A46" s="586"/>
      <c r="B46" s="586"/>
      <c r="C46" s="586"/>
      <c r="D46" s="586"/>
      <c r="E46" s="586"/>
      <c r="F46" s="586"/>
      <c r="G46" s="586"/>
      <c r="H46" s="586"/>
      <c r="I46" s="586"/>
      <c r="J46" s="586"/>
      <c r="K46" s="586"/>
      <c r="L46" s="586"/>
      <c r="M46" s="586"/>
      <c r="N46" s="586"/>
      <c r="O46" s="586"/>
      <c r="P46" s="586"/>
      <c r="Q46" s="586"/>
      <c r="R46" s="586"/>
      <c r="S46" s="586"/>
    </row>
    <row r="47" spans="1:19" ht="14.25">
      <c r="A47" s="586"/>
      <c r="B47" s="586"/>
      <c r="C47" s="586"/>
      <c r="D47" s="586"/>
      <c r="E47" s="586"/>
      <c r="F47" s="586"/>
      <c r="G47" s="586"/>
      <c r="H47" s="586"/>
      <c r="I47" s="586"/>
      <c r="J47" s="586"/>
      <c r="K47" s="586"/>
      <c r="L47" s="586"/>
      <c r="M47" s="586"/>
      <c r="N47" s="586"/>
      <c r="O47" s="586"/>
      <c r="P47" s="586"/>
      <c r="Q47" s="586"/>
      <c r="R47" s="586"/>
      <c r="S47" s="586"/>
    </row>
    <row r="48" spans="1:19" ht="14.25">
      <c r="A48" s="586"/>
      <c r="B48" s="586"/>
      <c r="C48" s="586"/>
      <c r="D48" s="586"/>
      <c r="E48" s="586"/>
      <c r="F48" s="586"/>
      <c r="G48" s="586"/>
      <c r="H48" s="586"/>
      <c r="I48" s="586"/>
      <c r="J48" s="586"/>
      <c r="K48" s="586"/>
      <c r="L48" s="586"/>
      <c r="M48" s="586"/>
      <c r="N48" s="586"/>
      <c r="O48" s="586"/>
      <c r="P48" s="586"/>
      <c r="Q48" s="586"/>
      <c r="R48" s="586"/>
      <c r="S48" s="586"/>
    </row>
    <row r="49" spans="1:19" ht="14.25">
      <c r="A49" s="586"/>
      <c r="B49" s="586"/>
      <c r="C49" s="586"/>
      <c r="D49" s="586"/>
      <c r="E49" s="586"/>
      <c r="F49" s="586"/>
      <c r="G49" s="586"/>
      <c r="H49" s="586"/>
      <c r="I49" s="586"/>
      <c r="J49" s="586"/>
      <c r="K49" s="586"/>
      <c r="L49" s="586"/>
      <c r="M49" s="586"/>
      <c r="N49" s="586"/>
      <c r="O49" s="586"/>
      <c r="P49" s="586"/>
      <c r="Q49" s="586"/>
      <c r="R49" s="586"/>
      <c r="S49" s="586"/>
    </row>
    <row r="50" spans="1:19" ht="14.25">
      <c r="A50" s="586"/>
      <c r="B50" s="586"/>
      <c r="C50" s="586"/>
      <c r="D50" s="586"/>
      <c r="E50" s="586"/>
      <c r="F50" s="586"/>
      <c r="G50" s="586"/>
      <c r="H50" s="586"/>
      <c r="I50" s="586"/>
      <c r="J50" s="586"/>
      <c r="K50" s="586"/>
      <c r="L50" s="586"/>
      <c r="M50" s="586"/>
      <c r="N50" s="586"/>
      <c r="O50" s="586"/>
      <c r="P50" s="586"/>
      <c r="Q50" s="586"/>
      <c r="R50" s="586"/>
      <c r="S50" s="586"/>
    </row>
    <row r="51" spans="1:19" ht="14.25">
      <c r="A51" s="586"/>
      <c r="B51" s="586"/>
      <c r="C51" s="586"/>
      <c r="D51" s="586"/>
      <c r="E51" s="586"/>
      <c r="F51" s="586"/>
      <c r="G51" s="586"/>
      <c r="H51" s="586"/>
      <c r="I51" s="586"/>
      <c r="J51" s="586"/>
      <c r="K51" s="586"/>
      <c r="L51" s="586"/>
      <c r="M51" s="586"/>
      <c r="N51" s="586"/>
      <c r="O51" s="586"/>
      <c r="P51" s="586"/>
      <c r="Q51" s="586"/>
      <c r="R51" s="586"/>
      <c r="S51" s="586"/>
    </row>
    <row r="52" spans="1:19" ht="14.25">
      <c r="A52" s="586"/>
      <c r="B52" s="586"/>
      <c r="C52" s="586"/>
      <c r="D52" s="586"/>
      <c r="E52" s="586"/>
      <c r="F52" s="586"/>
      <c r="G52" s="586"/>
      <c r="H52" s="586"/>
      <c r="I52" s="586"/>
      <c r="J52" s="586"/>
      <c r="K52" s="586"/>
      <c r="L52" s="586"/>
      <c r="M52" s="586"/>
      <c r="N52" s="586"/>
      <c r="O52" s="586"/>
      <c r="P52" s="586"/>
      <c r="Q52" s="586"/>
      <c r="R52" s="586"/>
      <c r="S52" s="586"/>
    </row>
    <row r="53" spans="1:19" ht="14.25">
      <c r="A53" s="586"/>
      <c r="B53" s="586"/>
      <c r="C53" s="586"/>
      <c r="D53" s="586"/>
      <c r="E53" s="586"/>
      <c r="F53" s="586"/>
      <c r="G53" s="586"/>
      <c r="H53" s="586"/>
      <c r="I53" s="586"/>
      <c r="J53" s="586"/>
      <c r="K53" s="586"/>
      <c r="L53" s="586"/>
      <c r="M53" s="586"/>
      <c r="N53" s="586"/>
      <c r="O53" s="586"/>
      <c r="P53" s="586"/>
      <c r="Q53" s="586"/>
      <c r="R53" s="586"/>
      <c r="S53" s="586"/>
    </row>
    <row r="54" spans="1:19" ht="14.25">
      <c r="A54" s="586"/>
      <c r="B54" s="586"/>
      <c r="C54" s="586"/>
      <c r="D54" s="586"/>
      <c r="E54" s="586"/>
      <c r="F54" s="586"/>
      <c r="G54" s="586"/>
      <c r="H54" s="586"/>
      <c r="I54" s="586"/>
      <c r="J54" s="586"/>
      <c r="K54" s="586"/>
      <c r="L54" s="586"/>
      <c r="M54" s="586"/>
      <c r="N54" s="586"/>
      <c r="O54" s="586"/>
      <c r="P54" s="586"/>
      <c r="Q54" s="586"/>
      <c r="R54" s="586"/>
      <c r="S54" s="586"/>
    </row>
    <row r="55" spans="1:19" ht="14.25">
      <c r="A55" s="586"/>
      <c r="B55" s="586"/>
      <c r="C55" s="586"/>
      <c r="D55" s="586"/>
      <c r="E55" s="586"/>
      <c r="F55" s="586"/>
      <c r="G55" s="586"/>
      <c r="H55" s="586"/>
      <c r="I55" s="586"/>
      <c r="J55" s="586"/>
      <c r="K55" s="586"/>
      <c r="L55" s="586"/>
      <c r="M55" s="586"/>
      <c r="N55" s="586"/>
      <c r="O55" s="586"/>
      <c r="P55" s="586"/>
      <c r="Q55" s="586"/>
      <c r="R55" s="586"/>
      <c r="S55" s="586"/>
    </row>
    <row r="56" spans="1:19" ht="14.25">
      <c r="A56" s="586"/>
      <c r="B56" s="586"/>
      <c r="C56" s="586"/>
      <c r="D56" s="586"/>
      <c r="E56" s="586"/>
      <c r="F56" s="586"/>
      <c r="G56" s="586"/>
      <c r="H56" s="586"/>
      <c r="I56" s="586"/>
      <c r="J56" s="586"/>
      <c r="K56" s="586"/>
      <c r="L56" s="586"/>
      <c r="M56" s="586"/>
      <c r="N56" s="586"/>
      <c r="O56" s="586"/>
      <c r="P56" s="586"/>
      <c r="Q56" s="586"/>
      <c r="R56" s="586"/>
      <c r="S56" s="586"/>
    </row>
    <row r="57" spans="1:19" ht="14.25">
      <c r="A57" s="586"/>
      <c r="B57" s="586"/>
      <c r="C57" s="586"/>
      <c r="D57" s="586"/>
      <c r="E57" s="586"/>
      <c r="F57" s="586"/>
      <c r="G57" s="586"/>
      <c r="H57" s="586"/>
      <c r="I57" s="586"/>
      <c r="J57" s="586"/>
      <c r="K57" s="586"/>
      <c r="L57" s="586"/>
      <c r="M57" s="586"/>
      <c r="N57" s="586"/>
      <c r="O57" s="586"/>
      <c r="P57" s="586"/>
      <c r="Q57" s="586"/>
      <c r="R57" s="586"/>
      <c r="S57" s="586"/>
    </row>
    <row r="58" spans="1:19" ht="14.25">
      <c r="A58" s="586"/>
      <c r="B58" s="586"/>
      <c r="C58" s="586"/>
      <c r="D58" s="586"/>
      <c r="E58" s="586"/>
      <c r="F58" s="586"/>
      <c r="G58" s="586"/>
      <c r="H58" s="586"/>
      <c r="I58" s="586"/>
      <c r="J58" s="586"/>
      <c r="K58" s="586"/>
      <c r="L58" s="586"/>
      <c r="M58" s="586"/>
      <c r="N58" s="586"/>
      <c r="O58" s="586"/>
      <c r="P58" s="586"/>
      <c r="Q58" s="586"/>
      <c r="R58" s="586"/>
      <c r="S58" s="586"/>
    </row>
  </sheetData>
  <sheetProtection/>
  <mergeCells count="15">
    <mergeCell ref="F40:Q40"/>
    <mergeCell ref="F41:P41"/>
    <mergeCell ref="E21:H21"/>
    <mergeCell ref="L21:P21"/>
    <mergeCell ref="F22:H22"/>
    <mergeCell ref="J22:L22"/>
    <mergeCell ref="B26:R30"/>
    <mergeCell ref="B35:H35"/>
    <mergeCell ref="L35:P35"/>
    <mergeCell ref="F18:R18"/>
    <mergeCell ref="F19:I19"/>
    <mergeCell ref="N19:R19"/>
    <mergeCell ref="D20:L20"/>
    <mergeCell ref="N20:O20"/>
    <mergeCell ref="Q20:R20"/>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K56"/>
  <sheetViews>
    <sheetView zoomScalePageLayoutView="0" workbookViewId="0" topLeftCell="A1">
      <selection activeCell="A1" sqref="A1"/>
    </sheetView>
  </sheetViews>
  <sheetFormatPr defaultColWidth="1.7109375" defaultRowHeight="15"/>
  <cols>
    <col min="1" max="16384" width="1.7109375" style="533" customWidth="1"/>
  </cols>
  <sheetData>
    <row r="1" spans="2:56" ht="15.75">
      <c r="B1" s="535" t="s">
        <v>115</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7"/>
    </row>
    <row r="2" spans="2:56" ht="15.75">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row>
    <row r="3" ht="14.25">
      <c r="B3" s="105" t="s">
        <v>116</v>
      </c>
    </row>
    <row r="4" spans="2:115" s="32" customFormat="1" ht="12.75">
      <c r="B4" s="106" t="s">
        <v>39</v>
      </c>
      <c r="C4" s="107"/>
      <c r="D4" s="107"/>
      <c r="E4" s="107"/>
      <c r="F4" s="107"/>
      <c r="G4" s="107"/>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7"/>
      <c r="AQ4" s="107"/>
      <c r="AR4" s="107"/>
      <c r="AS4" s="106" t="s">
        <v>40</v>
      </c>
      <c r="AT4" s="107"/>
      <c r="AU4" s="107"/>
      <c r="AV4" s="108"/>
      <c r="AW4" s="108"/>
      <c r="AX4" s="108"/>
      <c r="AY4" s="108"/>
      <c r="AZ4" s="108"/>
      <c r="BA4" s="108"/>
      <c r="BB4" s="108"/>
      <c r="BC4" s="108"/>
      <c r="BD4" s="109"/>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row>
    <row r="5" spans="1:115" s="32" customFormat="1" ht="12.75">
      <c r="A5" s="35"/>
      <c r="B5" s="111" t="str">
        <f>FCE!I3</f>
        <v>AUDITEC CONTABILIDADE LTDA</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3"/>
      <c r="AS5" s="114" t="str">
        <f>FCE!AT3</f>
        <v>10.495.495/0001-20</v>
      </c>
      <c r="AT5" s="115"/>
      <c r="AU5" s="115"/>
      <c r="AV5" s="115"/>
      <c r="AW5" s="115"/>
      <c r="AX5" s="115"/>
      <c r="AY5" s="115"/>
      <c r="AZ5" s="115"/>
      <c r="BA5" s="115"/>
      <c r="BB5" s="115"/>
      <c r="BC5" s="115"/>
      <c r="BD5" s="116"/>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row>
    <row r="6" spans="1:115" s="32" customFormat="1" ht="12.75">
      <c r="A6" s="35"/>
      <c r="B6" s="106" t="s">
        <v>117</v>
      </c>
      <c r="C6" s="117"/>
      <c r="D6" s="117"/>
      <c r="E6" s="117"/>
      <c r="F6" s="117"/>
      <c r="G6" s="117"/>
      <c r="H6" s="117"/>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7"/>
      <c r="AO6" s="117"/>
      <c r="AP6" s="117"/>
      <c r="AQ6" s="117"/>
      <c r="AR6" s="117"/>
      <c r="AS6" s="117"/>
      <c r="AT6" s="119"/>
      <c r="AU6" s="119"/>
      <c r="AV6" s="119"/>
      <c r="AW6" s="119"/>
      <c r="AX6" s="119"/>
      <c r="AY6" s="119"/>
      <c r="AZ6" s="119"/>
      <c r="BA6" s="119"/>
      <c r="BB6" s="119"/>
      <c r="BC6" s="119"/>
      <c r="BD6" s="12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row>
    <row r="7" spans="1:115" s="32" customFormat="1" ht="14.25">
      <c r="A7" s="35"/>
      <c r="B7" s="121" t="str">
        <f>'Cad. Emp'!D9</f>
        <v>Rua Luis Domingues, 1°Andar, Sala 02 e 03</v>
      </c>
      <c r="C7" s="538"/>
      <c r="D7" s="538"/>
      <c r="E7" s="538"/>
      <c r="F7" s="538"/>
      <c r="G7" s="538"/>
      <c r="H7" s="538"/>
      <c r="I7" s="538"/>
      <c r="J7" s="538"/>
      <c r="K7" s="538"/>
      <c r="L7" s="538"/>
      <c r="M7" s="538"/>
      <c r="N7" s="538"/>
      <c r="O7" s="538"/>
      <c r="P7" s="538"/>
      <c r="Q7" s="538"/>
      <c r="R7" s="538"/>
      <c r="S7" s="538"/>
      <c r="T7" s="538"/>
      <c r="U7" s="538"/>
      <c r="V7" s="538"/>
      <c r="W7" s="538"/>
      <c r="X7" s="538"/>
      <c r="Y7" s="45" t="s">
        <v>9</v>
      </c>
      <c r="Z7" s="45"/>
      <c r="AA7" s="47">
        <f>'Cad. Emp'!AM9</f>
        <v>2000</v>
      </c>
      <c r="AB7" s="47"/>
      <c r="AC7" s="47"/>
      <c r="AD7" s="45"/>
      <c r="AE7" s="47" t="str">
        <f>'Cad. Emp'!AR9</f>
        <v>Centro</v>
      </c>
      <c r="AF7" s="47"/>
      <c r="AG7" s="47"/>
      <c r="AH7" s="47"/>
      <c r="AI7" s="47"/>
      <c r="AJ7" s="47"/>
      <c r="AK7" s="47"/>
      <c r="AL7" s="47"/>
      <c r="AM7" s="47"/>
      <c r="AN7" s="47"/>
      <c r="AO7" s="45"/>
      <c r="AP7" s="47" t="str">
        <f>'Cad. Emp'!D11</f>
        <v>Imperatriz</v>
      </c>
      <c r="AQ7" s="47"/>
      <c r="AR7" s="47"/>
      <c r="AS7" s="47"/>
      <c r="AT7" s="47"/>
      <c r="AU7" s="47"/>
      <c r="AV7" s="47"/>
      <c r="AW7" s="47"/>
      <c r="AX7" s="47"/>
      <c r="AY7" s="47"/>
      <c r="AZ7" s="47"/>
      <c r="BA7" s="47"/>
      <c r="BB7" s="45"/>
      <c r="BC7" s="47" t="str">
        <f>'Cad. Emp'!V11</f>
        <v>MA</v>
      </c>
      <c r="BD7" s="122"/>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row>
    <row r="8" spans="113:115" ht="14.25">
      <c r="DI8" s="110"/>
      <c r="DJ8" s="110"/>
      <c r="DK8" s="110"/>
    </row>
    <row r="9" spans="2:56" s="102" customFormat="1" ht="9">
      <c r="B9" s="123" t="s">
        <v>118</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3" t="s">
        <v>119</v>
      </c>
      <c r="AM9" s="124"/>
      <c r="AN9" s="124"/>
      <c r="AO9" s="124"/>
      <c r="AP9" s="124"/>
      <c r="AQ9" s="124"/>
      <c r="AR9" s="125"/>
      <c r="AS9" s="124" t="s">
        <v>120</v>
      </c>
      <c r="AT9" s="124"/>
      <c r="AU9" s="124"/>
      <c r="AV9" s="124"/>
      <c r="AW9" s="124"/>
      <c r="AX9" s="124"/>
      <c r="AY9" s="124"/>
      <c r="AZ9" s="124"/>
      <c r="BA9" s="124"/>
      <c r="BB9" s="124"/>
      <c r="BC9" s="124"/>
      <c r="BD9" s="125"/>
    </row>
    <row r="10" spans="2:56" ht="14.25">
      <c r="B10" s="111">
        <f>FCE!M7</f>
        <v>0</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59">
        <f>FCE!AX42</f>
        <v>0</v>
      </c>
      <c r="AM10" s="127"/>
      <c r="AN10" s="127"/>
      <c r="AO10" s="127"/>
      <c r="AP10" s="127"/>
      <c r="AQ10" s="127"/>
      <c r="AR10" s="128"/>
      <c r="AS10" s="1307"/>
      <c r="AT10" s="1308"/>
      <c r="AU10" s="1308"/>
      <c r="AV10" s="1308"/>
      <c r="AW10" s="1308"/>
      <c r="AX10" s="1308"/>
      <c r="AY10" s="1308"/>
      <c r="AZ10" s="1308"/>
      <c r="BA10" s="1308"/>
      <c r="BB10" s="1308"/>
      <c r="BC10" s="1308"/>
      <c r="BD10" s="1309"/>
    </row>
    <row r="12" spans="2:56" ht="14.25">
      <c r="B12" s="539"/>
      <c r="C12" s="540"/>
      <c r="D12" s="540"/>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540"/>
      <c r="AY12" s="540"/>
      <c r="AZ12" s="540"/>
      <c r="BA12" s="540"/>
      <c r="BB12" s="540"/>
      <c r="BC12" s="540"/>
      <c r="BD12" s="541"/>
    </row>
    <row r="13" spans="2:56" ht="14.25">
      <c r="B13" s="130" t="s">
        <v>121</v>
      </c>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2"/>
      <c r="AO13" s="542"/>
      <c r="AP13" s="542"/>
      <c r="AQ13" s="542"/>
      <c r="AR13" s="542"/>
      <c r="AS13" s="542"/>
      <c r="AT13" s="542"/>
      <c r="AU13" s="542"/>
      <c r="AV13" s="542"/>
      <c r="AW13" s="542"/>
      <c r="AX13" s="542"/>
      <c r="AY13" s="542"/>
      <c r="AZ13" s="542"/>
      <c r="BA13" s="542"/>
      <c r="BB13" s="542"/>
      <c r="BC13" s="542"/>
      <c r="BD13" s="543"/>
    </row>
    <row r="14" spans="2:56" ht="14.25">
      <c r="B14" s="529"/>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0"/>
      <c r="AV14" s="530"/>
      <c r="AW14" s="530"/>
      <c r="AX14" s="530"/>
      <c r="AY14" s="530"/>
      <c r="AZ14" s="530"/>
      <c r="BA14" s="530"/>
      <c r="BB14" s="530"/>
      <c r="BC14" s="530"/>
      <c r="BD14" s="532"/>
    </row>
    <row r="15" spans="2:56" ht="14.25">
      <c r="B15" s="131" t="s">
        <v>122</v>
      </c>
      <c r="C15" s="530"/>
      <c r="D15" s="530"/>
      <c r="E15" s="132" t="s">
        <v>123</v>
      </c>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3"/>
    </row>
    <row r="16" spans="2:56" ht="14.25">
      <c r="B16" s="529"/>
      <c r="C16" s="530"/>
      <c r="D16" s="530"/>
      <c r="E16" s="82" t="s">
        <v>124</v>
      </c>
      <c r="F16" s="134"/>
      <c r="G16" s="134"/>
      <c r="H16" s="134"/>
      <c r="I16" s="134"/>
      <c r="J16" s="134"/>
      <c r="K16" s="135">
        <f>FCE!AD45</f>
        <v>0</v>
      </c>
      <c r="L16" s="135"/>
      <c r="M16" s="135"/>
      <c r="N16" s="135"/>
      <c r="O16" s="135"/>
      <c r="P16" s="135"/>
      <c r="Q16" s="135"/>
      <c r="R16" s="135"/>
      <c r="S16" s="135"/>
      <c r="T16" s="135"/>
      <c r="U16" s="135"/>
      <c r="V16" s="135"/>
      <c r="W16" s="135"/>
      <c r="X16" s="135"/>
      <c r="Y16" s="530" t="s">
        <v>125</v>
      </c>
      <c r="Z16" s="530"/>
      <c r="AA16" s="530"/>
      <c r="AB16" s="530"/>
      <c r="AC16" s="530"/>
      <c r="AD16" s="530"/>
      <c r="AE16" s="530"/>
      <c r="AF16" s="530"/>
      <c r="AG16" s="530"/>
      <c r="AH16" s="530"/>
      <c r="AI16" s="127">
        <f>FCE!AX45</f>
        <v>0</v>
      </c>
      <c r="AJ16" s="127"/>
      <c r="AK16" s="127"/>
      <c r="AL16" s="127"/>
      <c r="AM16" s="127"/>
      <c r="AN16" s="127"/>
      <c r="AO16" s="127"/>
      <c r="AP16" s="127"/>
      <c r="AQ16" s="530"/>
      <c r="AR16" s="530"/>
      <c r="AS16" s="530"/>
      <c r="AT16" s="530"/>
      <c r="AU16" s="530"/>
      <c r="AV16" s="530"/>
      <c r="AW16" s="530"/>
      <c r="AX16" s="530"/>
      <c r="AY16" s="530"/>
      <c r="AZ16" s="530"/>
      <c r="BA16" s="530"/>
      <c r="BB16" s="530"/>
      <c r="BC16" s="530"/>
      <c r="BD16" s="544" t="s">
        <v>126</v>
      </c>
    </row>
    <row r="17" spans="2:56" ht="14.25">
      <c r="B17" s="529"/>
      <c r="C17" s="530"/>
      <c r="D17" s="530"/>
      <c r="E17" s="530" t="s">
        <v>127</v>
      </c>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30"/>
      <c r="AT17" s="530"/>
      <c r="AU17" s="530"/>
      <c r="AV17" s="530"/>
      <c r="AW17" s="530"/>
      <c r="AX17" s="530"/>
      <c r="AY17" s="530"/>
      <c r="AZ17" s="530"/>
      <c r="BA17" s="530"/>
      <c r="BB17" s="530"/>
      <c r="BC17" s="530"/>
      <c r="BD17" s="532"/>
    </row>
    <row r="18" spans="2:56" ht="14.25">
      <c r="B18" s="529"/>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2"/>
    </row>
    <row r="19" spans="2:56" ht="14.25">
      <c r="B19" s="529" t="s">
        <v>128</v>
      </c>
      <c r="C19" s="530"/>
      <c r="D19" s="530"/>
      <c r="E19" s="82" t="s">
        <v>129</v>
      </c>
      <c r="F19" s="530"/>
      <c r="G19" s="530"/>
      <c r="H19" s="530"/>
      <c r="I19" s="530"/>
      <c r="J19" s="530"/>
      <c r="K19" s="530"/>
      <c r="L19" s="530"/>
      <c r="M19" s="530"/>
      <c r="N19" s="530"/>
      <c r="O19" s="530"/>
      <c r="P19" s="530"/>
      <c r="Q19" s="530"/>
      <c r="R19" s="530"/>
      <c r="S19" s="530"/>
      <c r="T19" s="136">
        <f>FCE!H45</f>
        <v>0</v>
      </c>
      <c r="U19" s="127"/>
      <c r="V19" s="127"/>
      <c r="W19" s="127"/>
      <c r="X19" s="127"/>
      <c r="Y19" s="127"/>
      <c r="Z19" s="127"/>
      <c r="AA19" s="127"/>
      <c r="AB19" s="82" t="s">
        <v>130</v>
      </c>
      <c r="AC19" s="530"/>
      <c r="AD19" s="530"/>
      <c r="AE19" s="112">
        <f>FCE!Q45</f>
        <v>0</v>
      </c>
      <c r="AF19" s="112"/>
      <c r="AG19" s="112"/>
      <c r="AH19" s="112"/>
      <c r="AI19" s="112"/>
      <c r="AJ19" s="112"/>
      <c r="AK19" s="112"/>
      <c r="AL19" s="112"/>
      <c r="AM19" s="112"/>
      <c r="AN19" s="112"/>
      <c r="AO19" s="112"/>
      <c r="AP19" s="112"/>
      <c r="AQ19" s="112"/>
      <c r="AR19" s="112"/>
      <c r="AS19" s="112"/>
      <c r="AT19" s="112"/>
      <c r="AU19" s="112"/>
      <c r="AV19" s="530"/>
      <c r="AW19" s="530"/>
      <c r="AX19" s="530"/>
      <c r="AY19" s="530"/>
      <c r="AZ19" s="530"/>
      <c r="BA19" s="530"/>
      <c r="BB19" s="530"/>
      <c r="BC19" s="530"/>
      <c r="BD19" s="137" t="s">
        <v>131</v>
      </c>
    </row>
    <row r="20" spans="2:56" ht="14.25">
      <c r="B20" s="529"/>
      <c r="C20" s="530"/>
      <c r="D20" s="530"/>
      <c r="E20" s="138" t="s">
        <v>132</v>
      </c>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9"/>
    </row>
    <row r="21" spans="2:56" ht="14.25">
      <c r="B21" s="529"/>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0"/>
      <c r="AY21" s="530"/>
      <c r="AZ21" s="530"/>
      <c r="BA21" s="530"/>
      <c r="BB21" s="530"/>
      <c r="BC21" s="530"/>
      <c r="BD21" s="532"/>
    </row>
    <row r="22" spans="2:56" ht="14.25">
      <c r="B22" s="545" t="s">
        <v>133</v>
      </c>
      <c r="C22" s="530"/>
      <c r="D22" s="530"/>
      <c r="E22" s="138" t="s">
        <v>134</v>
      </c>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9"/>
    </row>
    <row r="23" spans="2:56" ht="14.25">
      <c r="B23" s="529"/>
      <c r="C23" s="530"/>
      <c r="D23" s="530"/>
      <c r="E23" s="140" t="s">
        <v>135</v>
      </c>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1"/>
    </row>
    <row r="24" spans="2:56" ht="14.25">
      <c r="B24" s="529"/>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2"/>
    </row>
    <row r="25" spans="2:56" ht="14.25">
      <c r="B25" s="545" t="s">
        <v>136</v>
      </c>
      <c r="C25" s="530"/>
      <c r="D25" s="530"/>
      <c r="E25" s="138" t="s">
        <v>137</v>
      </c>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9"/>
    </row>
    <row r="26" spans="2:56" ht="14.25">
      <c r="B26" s="529"/>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0"/>
      <c r="AY26" s="530"/>
      <c r="AZ26" s="530"/>
      <c r="BA26" s="530"/>
      <c r="BB26" s="530"/>
      <c r="BC26" s="530"/>
      <c r="BD26" s="532"/>
    </row>
    <row r="27" spans="2:56" ht="14.25">
      <c r="B27" s="545" t="s">
        <v>138</v>
      </c>
      <c r="C27" s="530"/>
      <c r="D27" s="530"/>
      <c r="E27" s="142" t="s">
        <v>139</v>
      </c>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3"/>
    </row>
    <row r="28" spans="2:56" ht="14.25">
      <c r="B28" s="529"/>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0"/>
      <c r="BD28" s="532"/>
    </row>
    <row r="29" spans="2:56" ht="14.25">
      <c r="B29" s="545" t="s">
        <v>140</v>
      </c>
      <c r="C29" s="530"/>
      <c r="D29" s="530"/>
      <c r="E29" s="142" t="s">
        <v>141</v>
      </c>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3"/>
    </row>
    <row r="30" spans="2:56" ht="14.25">
      <c r="B30" s="529"/>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2"/>
    </row>
    <row r="31" spans="2:56" ht="14.25">
      <c r="B31" s="545" t="s">
        <v>142</v>
      </c>
      <c r="C31" s="530"/>
      <c r="D31" s="530"/>
      <c r="E31" s="142" t="s">
        <v>143</v>
      </c>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3"/>
    </row>
    <row r="32" spans="2:56" ht="14.25">
      <c r="B32" s="529"/>
      <c r="C32" s="530"/>
      <c r="D32" s="530"/>
      <c r="E32" s="144" t="s">
        <v>144</v>
      </c>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3"/>
    </row>
    <row r="33" spans="2:56" ht="14.25">
      <c r="B33" s="529"/>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0"/>
      <c r="AY33" s="530"/>
      <c r="AZ33" s="530"/>
      <c r="BA33" s="530"/>
      <c r="BB33" s="530"/>
      <c r="BC33" s="530"/>
      <c r="BD33" s="532"/>
    </row>
    <row r="34" spans="2:56" ht="14.25">
      <c r="B34" s="545" t="s">
        <v>145</v>
      </c>
      <c r="C34" s="530"/>
      <c r="D34" s="530"/>
      <c r="E34" s="138" t="s">
        <v>146</v>
      </c>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9"/>
    </row>
    <row r="35" spans="2:56" ht="14.25">
      <c r="B35" s="529"/>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0"/>
      <c r="BC35" s="530"/>
      <c r="BD35" s="532"/>
    </row>
    <row r="36" spans="2:56" ht="14.25">
      <c r="B36" s="545" t="s">
        <v>147</v>
      </c>
      <c r="C36" s="530"/>
      <c r="D36" s="530"/>
      <c r="E36" s="138" t="s">
        <v>148</v>
      </c>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9"/>
    </row>
    <row r="37" spans="2:56" ht="14.25">
      <c r="B37" s="529"/>
      <c r="C37" s="530"/>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W37" s="530"/>
      <c r="AX37" s="530"/>
      <c r="AY37" s="530"/>
      <c r="AZ37" s="530"/>
      <c r="BA37" s="530"/>
      <c r="BB37" s="530"/>
      <c r="BC37" s="530"/>
      <c r="BD37" s="532"/>
    </row>
    <row r="38" spans="2:56" ht="14.25">
      <c r="B38" s="545" t="s">
        <v>149</v>
      </c>
      <c r="C38" s="530"/>
      <c r="D38" s="530"/>
      <c r="E38" s="138" t="s">
        <v>150</v>
      </c>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9"/>
    </row>
    <row r="39" spans="2:56" ht="14.25">
      <c r="B39" s="529"/>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c r="AV39" s="530"/>
      <c r="AW39" s="530"/>
      <c r="AX39" s="530"/>
      <c r="AY39" s="530"/>
      <c r="AZ39" s="530"/>
      <c r="BA39" s="530"/>
      <c r="BB39" s="530"/>
      <c r="BC39" s="530"/>
      <c r="BD39" s="532"/>
    </row>
    <row r="40" spans="2:56" ht="14.25">
      <c r="B40" s="545" t="s">
        <v>151</v>
      </c>
      <c r="C40" s="530"/>
      <c r="D40" s="530"/>
      <c r="E40" s="138" t="s">
        <v>152</v>
      </c>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9"/>
    </row>
    <row r="41" spans="2:56" ht="14.25">
      <c r="B41" s="529"/>
      <c r="C41" s="530"/>
      <c r="D41" s="530"/>
      <c r="E41" s="140" t="s">
        <v>153</v>
      </c>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1"/>
    </row>
    <row r="42" spans="2:56" ht="14.25">
      <c r="B42" s="529"/>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2"/>
    </row>
    <row r="43" spans="2:56" ht="14.25">
      <c r="B43" s="546" t="s">
        <v>154</v>
      </c>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547"/>
      <c r="AV43" s="547"/>
      <c r="AW43" s="547"/>
      <c r="AX43" s="547"/>
      <c r="AY43" s="547"/>
      <c r="AZ43" s="547"/>
      <c r="BA43" s="547"/>
      <c r="BB43" s="547"/>
      <c r="BC43" s="547"/>
      <c r="BD43" s="548"/>
    </row>
    <row r="44" spans="2:56" ht="14.25">
      <c r="B44" s="529"/>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c r="AS44" s="530"/>
      <c r="AT44" s="530"/>
      <c r="AU44" s="530"/>
      <c r="AV44" s="530"/>
      <c r="AW44" s="530"/>
      <c r="AX44" s="530"/>
      <c r="AY44" s="530"/>
      <c r="AZ44" s="530"/>
      <c r="BA44" s="530"/>
      <c r="BB44" s="530"/>
      <c r="BC44" s="530"/>
      <c r="BD44" s="532"/>
    </row>
    <row r="45" spans="2:56" ht="14.25">
      <c r="B45" s="529"/>
      <c r="C45" s="145">
        <f>FCE!C51</f>
        <v>0</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530" t="s">
        <v>91</v>
      </c>
      <c r="AB45" s="129">
        <f>FCE!AB51</f>
        <v>0</v>
      </c>
      <c r="AC45" s="127"/>
      <c r="AD45" s="127"/>
      <c r="AE45" s="82" t="s">
        <v>92</v>
      </c>
      <c r="AF45" s="530"/>
      <c r="AG45" s="127">
        <f>FCE!AG51</f>
        <v>0</v>
      </c>
      <c r="AH45" s="127"/>
      <c r="AI45" s="127"/>
      <c r="AJ45" s="127"/>
      <c r="AK45" s="127"/>
      <c r="AL45" s="127"/>
      <c r="AM45" s="127"/>
      <c r="AN45" s="127"/>
      <c r="AO45" s="127"/>
      <c r="AP45" s="127"/>
      <c r="AQ45" s="531" t="s">
        <v>92</v>
      </c>
      <c r="AR45" s="531"/>
      <c r="AS45" s="127">
        <f>FCE!AS51</f>
        <v>0</v>
      </c>
      <c r="AT45" s="127"/>
      <c r="AU45" s="127"/>
      <c r="AV45" s="127"/>
      <c r="AW45" s="127"/>
      <c r="AX45" s="530"/>
      <c r="AY45" s="530"/>
      <c r="AZ45" s="530"/>
      <c r="BA45" s="530"/>
      <c r="BB45" s="530"/>
      <c r="BC45" s="530"/>
      <c r="BD45" s="532"/>
    </row>
    <row r="46" spans="2:56" ht="14.25">
      <c r="B46" s="529"/>
      <c r="C46" s="530"/>
      <c r="D46" s="530"/>
      <c r="E46" s="82"/>
      <c r="F46" s="530"/>
      <c r="G46" s="530"/>
      <c r="H46" s="530"/>
      <c r="I46" s="530"/>
      <c r="J46" s="530"/>
      <c r="K46" s="530"/>
      <c r="L46" s="530"/>
      <c r="M46" s="530"/>
      <c r="N46" s="83" t="s">
        <v>93</v>
      </c>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2"/>
    </row>
    <row r="47" spans="2:56" ht="14.25">
      <c r="B47" s="529"/>
      <c r="C47" s="530"/>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0"/>
      <c r="AY47" s="530"/>
      <c r="AZ47" s="530"/>
      <c r="BA47" s="530"/>
      <c r="BB47" s="530"/>
      <c r="BC47" s="530"/>
      <c r="BD47" s="532"/>
    </row>
    <row r="48" spans="2:56" ht="14.25">
      <c r="B48" s="529"/>
      <c r="C48" s="534"/>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0"/>
      <c r="AC48" s="530"/>
      <c r="AD48" s="530"/>
      <c r="AE48" s="534"/>
      <c r="AF48" s="534"/>
      <c r="AG48" s="534"/>
      <c r="AH48" s="534"/>
      <c r="AI48" s="534"/>
      <c r="AJ48" s="534"/>
      <c r="AK48" s="534"/>
      <c r="AL48" s="534"/>
      <c r="AM48" s="534"/>
      <c r="AN48" s="534"/>
      <c r="AO48" s="534"/>
      <c r="AP48" s="534"/>
      <c r="AQ48" s="534"/>
      <c r="AR48" s="534"/>
      <c r="AS48" s="534"/>
      <c r="AT48" s="534"/>
      <c r="AU48" s="534"/>
      <c r="AV48" s="534"/>
      <c r="AW48" s="534"/>
      <c r="AX48" s="534"/>
      <c r="AY48" s="534"/>
      <c r="AZ48" s="534"/>
      <c r="BA48" s="534"/>
      <c r="BB48" s="534"/>
      <c r="BC48" s="534"/>
      <c r="BD48" s="532"/>
    </row>
    <row r="49" spans="2:56" ht="14.25">
      <c r="B49" s="529"/>
      <c r="C49" s="530"/>
      <c r="D49" s="530"/>
      <c r="E49" s="530"/>
      <c r="F49" s="530"/>
      <c r="G49" s="530"/>
      <c r="H49" s="530"/>
      <c r="I49" s="530"/>
      <c r="J49" s="530"/>
      <c r="K49" s="530"/>
      <c r="L49" s="530"/>
      <c r="M49" s="530"/>
      <c r="N49" s="530"/>
      <c r="O49" s="83" t="s">
        <v>155</v>
      </c>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83" t="s">
        <v>156</v>
      </c>
      <c r="AR49" s="530"/>
      <c r="AS49" s="530"/>
      <c r="AT49" s="530"/>
      <c r="AU49" s="530"/>
      <c r="AV49" s="530"/>
      <c r="AW49" s="530"/>
      <c r="AX49" s="530"/>
      <c r="AY49" s="530"/>
      <c r="AZ49" s="530"/>
      <c r="BA49" s="530"/>
      <c r="BB49" s="530"/>
      <c r="BC49" s="530"/>
      <c r="BD49" s="532"/>
    </row>
    <row r="50" spans="2:56" s="105" customFormat="1" ht="11.25">
      <c r="B50" s="146"/>
      <c r="C50" s="147" t="str">
        <f>'Cad. Emp'!D13</f>
        <v>JOSE CARLOS VASCONCELOS LUCENA</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8"/>
      <c r="AC50" s="148"/>
      <c r="AD50" s="148"/>
      <c r="AE50" s="149">
        <f>FCE!M7</f>
        <v>0</v>
      </c>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50"/>
    </row>
    <row r="51" spans="2:56" s="105" customFormat="1" ht="11.25">
      <c r="B51" s="146"/>
      <c r="C51" s="151" t="str">
        <f>'Cad. Emp'!AR13</f>
        <v>Sócio</v>
      </c>
      <c r="D51" s="151"/>
      <c r="E51" s="151"/>
      <c r="F51" s="151"/>
      <c r="G51" s="151"/>
      <c r="H51" s="151"/>
      <c r="I51" s="151"/>
      <c r="J51" s="151"/>
      <c r="K51" s="151"/>
      <c r="L51" s="152"/>
      <c r="M51" s="152" t="s">
        <v>157</v>
      </c>
      <c r="N51" s="152"/>
      <c r="O51" s="152"/>
      <c r="P51" s="152"/>
      <c r="Q51" s="153" t="str">
        <f>'Cad. Emp'!AD13</f>
        <v>000.000.000-10</v>
      </c>
      <c r="R51" s="153"/>
      <c r="S51" s="153"/>
      <c r="T51" s="153"/>
      <c r="U51" s="153"/>
      <c r="V51" s="153"/>
      <c r="W51" s="153"/>
      <c r="X51" s="153"/>
      <c r="Y51" s="153"/>
      <c r="Z51" s="153"/>
      <c r="AA51" s="153"/>
      <c r="AB51" s="148"/>
      <c r="AC51" s="148"/>
      <c r="AD51" s="148"/>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0"/>
    </row>
    <row r="52" spans="2:56" ht="14.25">
      <c r="B52" s="529"/>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c r="AP52" s="530"/>
      <c r="AQ52" s="530"/>
      <c r="AR52" s="530"/>
      <c r="AS52" s="530"/>
      <c r="AT52" s="530"/>
      <c r="AU52" s="530"/>
      <c r="AV52" s="530"/>
      <c r="AW52" s="530"/>
      <c r="AX52" s="530"/>
      <c r="AY52" s="530"/>
      <c r="AZ52" s="530"/>
      <c r="BA52" s="530"/>
      <c r="BB52" s="530"/>
      <c r="BC52" s="530"/>
      <c r="BD52" s="532"/>
    </row>
    <row r="53" spans="2:56" s="105" customFormat="1" ht="11.25">
      <c r="B53" s="146"/>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48"/>
      <c r="AC53" s="148"/>
      <c r="AD53" s="148"/>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0"/>
    </row>
    <row r="54" spans="2:56" s="105" customFormat="1" ht="11.25">
      <c r="B54" s="146"/>
      <c r="C54" s="154"/>
      <c r="D54" s="154"/>
      <c r="E54" s="154"/>
      <c r="F54" s="154"/>
      <c r="G54" s="154"/>
      <c r="H54" s="154"/>
      <c r="I54" s="154"/>
      <c r="J54" s="154"/>
      <c r="K54" s="154"/>
      <c r="L54" s="154"/>
      <c r="M54" s="154"/>
      <c r="N54" s="154"/>
      <c r="O54" s="154" t="s">
        <v>158</v>
      </c>
      <c r="P54" s="154"/>
      <c r="Q54" s="154"/>
      <c r="R54" s="154"/>
      <c r="S54" s="154"/>
      <c r="T54" s="154"/>
      <c r="U54" s="154"/>
      <c r="V54" s="154"/>
      <c r="W54" s="154"/>
      <c r="X54" s="154"/>
      <c r="Y54" s="154"/>
      <c r="Z54" s="154"/>
      <c r="AA54" s="154"/>
      <c r="AB54" s="148"/>
      <c r="AC54" s="148"/>
      <c r="AD54" s="148"/>
      <c r="AE54" s="148"/>
      <c r="AF54" s="148"/>
      <c r="AG54" s="148"/>
      <c r="AH54" s="148"/>
      <c r="AI54" s="148"/>
      <c r="AJ54" s="148"/>
      <c r="AK54" s="148"/>
      <c r="AL54" s="148"/>
      <c r="AM54" s="148"/>
      <c r="AN54" s="148"/>
      <c r="AO54" s="148"/>
      <c r="AP54" s="148"/>
      <c r="AQ54" s="154" t="s">
        <v>159</v>
      </c>
      <c r="AR54" s="148"/>
      <c r="AS54" s="148"/>
      <c r="AT54" s="148"/>
      <c r="AU54" s="148"/>
      <c r="AV54" s="148"/>
      <c r="AW54" s="148"/>
      <c r="AX54" s="148"/>
      <c r="AY54" s="148"/>
      <c r="AZ54" s="148"/>
      <c r="BA54" s="148"/>
      <c r="BB54" s="148"/>
      <c r="BC54" s="148"/>
      <c r="BD54" s="150"/>
    </row>
    <row r="55" spans="2:56" ht="14.25">
      <c r="B55" s="549"/>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550"/>
      <c r="AY55" s="550"/>
      <c r="AZ55" s="550"/>
      <c r="BA55" s="550"/>
      <c r="BB55" s="550"/>
      <c r="BC55" s="550"/>
      <c r="BD55" s="551"/>
    </row>
    <row r="56" s="102" customFormat="1" ht="9">
      <c r="B56" s="103" t="s">
        <v>695</v>
      </c>
    </row>
  </sheetData>
  <sheetProtection/>
  <mergeCells count="44">
    <mergeCell ref="C53:AA53"/>
    <mergeCell ref="AE53:BC53"/>
    <mergeCell ref="C48:AA48"/>
    <mergeCell ref="AE48:BC48"/>
    <mergeCell ref="C50:AA50"/>
    <mergeCell ref="AE50:BC50"/>
    <mergeCell ref="C51:K51"/>
    <mergeCell ref="Q51:AA51"/>
    <mergeCell ref="E38:BD38"/>
    <mergeCell ref="E40:BD40"/>
    <mergeCell ref="E41:BD41"/>
    <mergeCell ref="B43:BD43"/>
    <mergeCell ref="C45:Z45"/>
    <mergeCell ref="AB45:AD45"/>
    <mergeCell ref="AG45:AP45"/>
    <mergeCell ref="AQ45:AR45"/>
    <mergeCell ref="AS45:AW45"/>
    <mergeCell ref="E27:BD27"/>
    <mergeCell ref="E29:BD29"/>
    <mergeCell ref="E31:BD31"/>
    <mergeCell ref="E32:BD32"/>
    <mergeCell ref="E34:BD34"/>
    <mergeCell ref="E36:BD36"/>
    <mergeCell ref="T19:AA19"/>
    <mergeCell ref="AE19:AU19"/>
    <mergeCell ref="E20:BD20"/>
    <mergeCell ref="E22:BD22"/>
    <mergeCell ref="E23:BD23"/>
    <mergeCell ref="E25:BD25"/>
    <mergeCell ref="B10:AK10"/>
    <mergeCell ref="AL10:AR10"/>
    <mergeCell ref="AS10:BD10"/>
    <mergeCell ref="B13:BD13"/>
    <mergeCell ref="E15:BD15"/>
    <mergeCell ref="K16:X16"/>
    <mergeCell ref="AI16:AP16"/>
    <mergeCell ref="B1:BD1"/>
    <mergeCell ref="B5:AR5"/>
    <mergeCell ref="AS5:BD5"/>
    <mergeCell ref="B7:X7"/>
    <mergeCell ref="AA7:AC7"/>
    <mergeCell ref="AE7:AN7"/>
    <mergeCell ref="AP7:BA7"/>
    <mergeCell ref="BC7:BD7"/>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K57"/>
  <sheetViews>
    <sheetView zoomScalePageLayoutView="0" workbookViewId="0" topLeftCell="A1">
      <selection activeCell="A1" sqref="A1"/>
    </sheetView>
  </sheetViews>
  <sheetFormatPr defaultColWidth="1.7109375" defaultRowHeight="15"/>
  <cols>
    <col min="1" max="16384" width="1.7109375" style="533" customWidth="1"/>
  </cols>
  <sheetData>
    <row r="1" spans="2:56" ht="15.75">
      <c r="B1" s="535" t="s">
        <v>160</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7"/>
    </row>
    <row r="2" spans="2:56" ht="15.75">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row>
    <row r="3" ht="14.25">
      <c r="B3" s="105" t="s">
        <v>161</v>
      </c>
    </row>
    <row r="4" spans="2:115" s="32" customFormat="1" ht="12.75">
      <c r="B4" s="106" t="s">
        <v>39</v>
      </c>
      <c r="C4" s="107"/>
      <c r="D4" s="107"/>
      <c r="E4" s="107"/>
      <c r="F4" s="107"/>
      <c r="G4" s="107"/>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7"/>
      <c r="AQ4" s="107"/>
      <c r="AR4" s="107"/>
      <c r="AS4" s="106" t="s">
        <v>40</v>
      </c>
      <c r="AT4" s="107"/>
      <c r="AU4" s="107"/>
      <c r="AV4" s="108"/>
      <c r="AW4" s="108"/>
      <c r="AX4" s="108"/>
      <c r="AY4" s="108"/>
      <c r="AZ4" s="108"/>
      <c r="BA4" s="108"/>
      <c r="BB4" s="108"/>
      <c r="BC4" s="108"/>
      <c r="BD4" s="109"/>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row>
    <row r="5" spans="1:115" s="32" customFormat="1" ht="12.75">
      <c r="A5" s="35"/>
      <c r="B5" s="111" t="str">
        <f>'Cad. Emp'!R7</f>
        <v>AUDITEC CONTABILIDADE LTDA</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3"/>
      <c r="AS5" s="114" t="str">
        <f>'Cad. Emp'!D7</f>
        <v>10.495.495/0001-20</v>
      </c>
      <c r="AT5" s="115"/>
      <c r="AU5" s="115"/>
      <c r="AV5" s="115"/>
      <c r="AW5" s="115"/>
      <c r="AX5" s="115"/>
      <c r="AY5" s="115"/>
      <c r="AZ5" s="115"/>
      <c r="BA5" s="115"/>
      <c r="BB5" s="115"/>
      <c r="BC5" s="115"/>
      <c r="BD5" s="116"/>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row>
    <row r="6" spans="1:115" s="32" customFormat="1" ht="12.75">
      <c r="A6" s="35"/>
      <c r="B6" s="106" t="s">
        <v>117</v>
      </c>
      <c r="C6" s="117"/>
      <c r="D6" s="117"/>
      <c r="E6" s="117"/>
      <c r="F6" s="117"/>
      <c r="G6" s="117"/>
      <c r="H6" s="117"/>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7"/>
      <c r="AO6" s="117"/>
      <c r="AP6" s="117"/>
      <c r="AQ6" s="117"/>
      <c r="AR6" s="117"/>
      <c r="AS6" s="117"/>
      <c r="AT6" s="119"/>
      <c r="AU6" s="119"/>
      <c r="AV6" s="119"/>
      <c r="AW6" s="119"/>
      <c r="AX6" s="119"/>
      <c r="AY6" s="119"/>
      <c r="AZ6" s="119"/>
      <c r="BA6" s="119"/>
      <c r="BB6" s="119"/>
      <c r="BC6" s="119"/>
      <c r="BD6" s="12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row>
    <row r="7" spans="1:115" s="32" customFormat="1" ht="14.25">
      <c r="A7" s="35"/>
      <c r="B7" s="121" t="str">
        <f>'Cad. Emp'!D9</f>
        <v>Rua Luis Domingues, 1°Andar, Sala 02 e 03</v>
      </c>
      <c r="C7" s="538"/>
      <c r="D7" s="538"/>
      <c r="E7" s="538"/>
      <c r="F7" s="538"/>
      <c r="G7" s="538"/>
      <c r="H7" s="538"/>
      <c r="I7" s="538"/>
      <c r="J7" s="538"/>
      <c r="K7" s="538"/>
      <c r="L7" s="538"/>
      <c r="M7" s="538"/>
      <c r="N7" s="538"/>
      <c r="O7" s="538"/>
      <c r="P7" s="538"/>
      <c r="Q7" s="538"/>
      <c r="R7" s="538"/>
      <c r="S7" s="538"/>
      <c r="T7" s="538"/>
      <c r="U7" s="538"/>
      <c r="V7" s="538"/>
      <c r="W7" s="538"/>
      <c r="X7" s="538"/>
      <c r="Y7" s="45" t="s">
        <v>9</v>
      </c>
      <c r="Z7" s="45"/>
      <c r="AA7" s="47">
        <f>'Cad. Emp'!AM9</f>
        <v>2000</v>
      </c>
      <c r="AB7" s="47"/>
      <c r="AC7" s="47"/>
      <c r="AD7" s="45" t="s">
        <v>42</v>
      </c>
      <c r="AE7" s="47" t="str">
        <f>'Cad. Emp'!AR9</f>
        <v>Centro</v>
      </c>
      <c r="AF7" s="47"/>
      <c r="AG7" s="47"/>
      <c r="AH7" s="47"/>
      <c r="AI7" s="47"/>
      <c r="AJ7" s="47"/>
      <c r="AK7" s="47"/>
      <c r="AL7" s="47"/>
      <c r="AM7" s="47"/>
      <c r="AN7" s="47"/>
      <c r="AO7" s="45" t="s">
        <v>42</v>
      </c>
      <c r="AP7" s="47" t="str">
        <f>'Cad. Emp'!D11</f>
        <v>Imperatriz</v>
      </c>
      <c r="AQ7" s="47"/>
      <c r="AR7" s="47"/>
      <c r="AS7" s="47"/>
      <c r="AT7" s="47"/>
      <c r="AU7" s="47"/>
      <c r="AV7" s="47"/>
      <c r="AW7" s="47"/>
      <c r="AX7" s="47"/>
      <c r="AY7" s="47"/>
      <c r="AZ7" s="47"/>
      <c r="BA7" s="47"/>
      <c r="BB7" s="45" t="s">
        <v>42</v>
      </c>
      <c r="BC7" s="47" t="str">
        <f>'Cad. Emp'!V11</f>
        <v>MA</v>
      </c>
      <c r="BD7" s="122"/>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row>
    <row r="8" spans="1:115" s="32" customFormat="1" ht="14.25">
      <c r="A8" s="35"/>
      <c r="B8" s="157"/>
      <c r="C8" s="552"/>
      <c r="D8" s="552"/>
      <c r="E8" s="552"/>
      <c r="F8" s="552"/>
      <c r="G8" s="552"/>
      <c r="H8" s="552"/>
      <c r="I8" s="552"/>
      <c r="J8" s="552"/>
      <c r="K8" s="552"/>
      <c r="L8" s="552"/>
      <c r="M8" s="552"/>
      <c r="N8" s="552"/>
      <c r="O8" s="552"/>
      <c r="P8" s="552"/>
      <c r="Q8" s="552"/>
      <c r="R8" s="552"/>
      <c r="S8" s="552"/>
      <c r="T8" s="552"/>
      <c r="U8" s="552"/>
      <c r="V8" s="552"/>
      <c r="W8" s="552"/>
      <c r="X8" s="552"/>
      <c r="Y8" s="43"/>
      <c r="Z8" s="43"/>
      <c r="AA8" s="158"/>
      <c r="AB8" s="158"/>
      <c r="AC8" s="158"/>
      <c r="AD8" s="43"/>
      <c r="AE8" s="158"/>
      <c r="AF8" s="158"/>
      <c r="AG8" s="158"/>
      <c r="AH8" s="158"/>
      <c r="AI8" s="158"/>
      <c r="AJ8" s="158"/>
      <c r="AK8" s="158"/>
      <c r="AL8" s="158"/>
      <c r="AM8" s="158"/>
      <c r="AN8" s="158"/>
      <c r="AO8" s="43"/>
      <c r="AP8" s="158"/>
      <c r="AQ8" s="158"/>
      <c r="AR8" s="158"/>
      <c r="AS8" s="158"/>
      <c r="AT8" s="158"/>
      <c r="AU8" s="158"/>
      <c r="AV8" s="158"/>
      <c r="AW8" s="158"/>
      <c r="AX8" s="158"/>
      <c r="AY8" s="158"/>
      <c r="AZ8" s="158"/>
      <c r="BA8" s="158"/>
      <c r="BB8" s="43"/>
      <c r="BC8" s="158"/>
      <c r="BD8" s="158"/>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row>
    <row r="9" ht="14.25">
      <c r="B9" s="105" t="s">
        <v>162</v>
      </c>
    </row>
    <row r="10" spans="2:56" ht="14.25">
      <c r="B10" s="123" t="s">
        <v>163</v>
      </c>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1"/>
      <c r="AS10" s="123" t="s">
        <v>119</v>
      </c>
      <c r="AT10" s="540"/>
      <c r="AU10" s="540"/>
      <c r="AV10" s="540"/>
      <c r="AW10" s="540"/>
      <c r="AX10" s="540"/>
      <c r="AY10" s="540"/>
      <c r="AZ10" s="540"/>
      <c r="BA10" s="540"/>
      <c r="BB10" s="540"/>
      <c r="BC10" s="540"/>
      <c r="BD10" s="541"/>
    </row>
    <row r="11" spans="2:56" ht="14.25">
      <c r="B11" s="111">
        <f>FCE!M7</f>
        <v>0</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3"/>
      <c r="AS11" s="159"/>
      <c r="AT11" s="127"/>
      <c r="AU11" s="127"/>
      <c r="AV11" s="127"/>
      <c r="AW11" s="127"/>
      <c r="AX11" s="127"/>
      <c r="AY11" s="127"/>
      <c r="AZ11" s="127"/>
      <c r="BA11" s="127"/>
      <c r="BB11" s="127"/>
      <c r="BC11" s="127"/>
      <c r="BD11" s="128"/>
    </row>
    <row r="12" spans="2:56" ht="14.25">
      <c r="B12" s="160" t="s">
        <v>164</v>
      </c>
      <c r="C12" s="530"/>
      <c r="D12" s="530"/>
      <c r="E12" s="530"/>
      <c r="F12" s="530"/>
      <c r="G12" s="530"/>
      <c r="H12" s="530"/>
      <c r="I12" s="530"/>
      <c r="J12" s="530"/>
      <c r="K12" s="530"/>
      <c r="L12" s="530"/>
      <c r="M12" s="530"/>
      <c r="N12" s="530"/>
      <c r="O12" s="530"/>
      <c r="P12" s="530"/>
      <c r="Q12" s="530"/>
      <c r="R12" s="530"/>
      <c r="S12" s="530"/>
      <c r="T12" s="532"/>
      <c r="U12" s="160" t="s">
        <v>165</v>
      </c>
      <c r="V12" s="530"/>
      <c r="W12" s="530"/>
      <c r="X12" s="530"/>
      <c r="Y12" s="530"/>
      <c r="Z12" s="530"/>
      <c r="AA12" s="530"/>
      <c r="AB12" s="530"/>
      <c r="AC12" s="530"/>
      <c r="AD12" s="530"/>
      <c r="AE12" s="530"/>
      <c r="AF12" s="530"/>
      <c r="AG12" s="530"/>
      <c r="AH12" s="530"/>
      <c r="AI12" s="530"/>
      <c r="AJ12" s="530"/>
      <c r="AK12" s="530"/>
      <c r="AL12" s="532"/>
      <c r="AM12" s="160" t="s">
        <v>166</v>
      </c>
      <c r="AN12" s="530"/>
      <c r="AO12" s="530"/>
      <c r="AP12" s="530"/>
      <c r="AQ12" s="530"/>
      <c r="AR12" s="530"/>
      <c r="AS12" s="530"/>
      <c r="AT12" s="530"/>
      <c r="AU12" s="530"/>
      <c r="AV12" s="530"/>
      <c r="AW12" s="530"/>
      <c r="AX12" s="530"/>
      <c r="AY12" s="530"/>
      <c r="AZ12" s="530"/>
      <c r="BA12" s="530"/>
      <c r="BB12" s="530"/>
      <c r="BC12" s="530"/>
      <c r="BD12" s="532"/>
    </row>
    <row r="13" spans="2:56" ht="14.25">
      <c r="B13" s="161"/>
      <c r="C13" s="162"/>
      <c r="D13" s="162"/>
      <c r="E13" s="162"/>
      <c r="F13" s="162"/>
      <c r="G13" s="162"/>
      <c r="H13" s="162"/>
      <c r="I13" s="162"/>
      <c r="J13" s="162"/>
      <c r="K13" s="162"/>
      <c r="L13" s="162"/>
      <c r="M13" s="162"/>
      <c r="N13" s="162"/>
      <c r="O13" s="162"/>
      <c r="P13" s="162"/>
      <c r="Q13" s="162"/>
      <c r="R13" s="162"/>
      <c r="S13" s="162"/>
      <c r="T13" s="163"/>
      <c r="U13" s="111">
        <f>FCE!F18</f>
        <v>0</v>
      </c>
      <c r="V13" s="112"/>
      <c r="W13" s="112"/>
      <c r="X13" s="112"/>
      <c r="Y13" s="112"/>
      <c r="Z13" s="112"/>
      <c r="AA13" s="112"/>
      <c r="AB13" s="112"/>
      <c r="AC13" s="112"/>
      <c r="AD13" s="112"/>
      <c r="AE13" s="112"/>
      <c r="AF13" s="112"/>
      <c r="AG13" s="112"/>
      <c r="AH13" s="112"/>
      <c r="AI13" s="112"/>
      <c r="AJ13" s="112"/>
      <c r="AK13" s="112"/>
      <c r="AL13" s="113"/>
      <c r="AM13" s="164"/>
      <c r="AN13" s="63"/>
      <c r="AO13" s="63"/>
      <c r="AP13" s="63"/>
      <c r="AQ13" s="63"/>
      <c r="AR13" s="63"/>
      <c r="AS13" s="63"/>
      <c r="AT13" s="63"/>
      <c r="AU13" s="63"/>
      <c r="AV13" s="63"/>
      <c r="AW13" s="63"/>
      <c r="AX13" s="63"/>
      <c r="AY13" s="63"/>
      <c r="AZ13" s="63"/>
      <c r="BA13" s="63"/>
      <c r="BB13" s="63"/>
      <c r="BC13" s="63"/>
      <c r="BD13" s="67"/>
    </row>
    <row r="14" spans="2:56" ht="14.25">
      <c r="B14" s="123" t="s">
        <v>167</v>
      </c>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1"/>
      <c r="AD14" s="123" t="s">
        <v>168</v>
      </c>
      <c r="AE14" s="540"/>
      <c r="AF14" s="540"/>
      <c r="AG14" s="540"/>
      <c r="AH14" s="540"/>
      <c r="AI14" s="540"/>
      <c r="AJ14" s="540"/>
      <c r="AK14" s="540"/>
      <c r="AL14" s="541"/>
      <c r="AM14" s="123" t="s">
        <v>169</v>
      </c>
      <c r="AN14" s="540"/>
      <c r="AO14" s="540"/>
      <c r="AP14" s="540"/>
      <c r="AQ14" s="540"/>
      <c r="AR14" s="540"/>
      <c r="AS14" s="540"/>
      <c r="AT14" s="540"/>
      <c r="AU14" s="540"/>
      <c r="AV14" s="540"/>
      <c r="AW14" s="540"/>
      <c r="AX14" s="540"/>
      <c r="AY14" s="540"/>
      <c r="AZ14" s="540"/>
      <c r="BA14" s="540"/>
      <c r="BB14" s="540"/>
      <c r="BC14" s="540"/>
      <c r="BD14" s="541"/>
    </row>
    <row r="15" spans="2:56" ht="14.25">
      <c r="B15" s="111">
        <f>FCE!Y44</f>
        <v>0</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3"/>
      <c r="AD15" s="126">
        <f>FCE!AX44</f>
        <v>0</v>
      </c>
      <c r="AE15" s="127"/>
      <c r="AF15" s="127"/>
      <c r="AG15" s="127"/>
      <c r="AH15" s="127"/>
      <c r="AI15" s="127"/>
      <c r="AJ15" s="127"/>
      <c r="AK15" s="127"/>
      <c r="AL15" s="128"/>
      <c r="AM15" s="159">
        <f>FCE!L44</f>
        <v>0</v>
      </c>
      <c r="AN15" s="166"/>
      <c r="AO15" s="166"/>
      <c r="AP15" s="166"/>
      <c r="AQ15" s="166"/>
      <c r="AR15" s="166"/>
      <c r="AS15" s="166"/>
      <c r="AT15" s="166"/>
      <c r="AU15" s="166"/>
      <c r="AV15" s="166"/>
      <c r="AW15" s="166"/>
      <c r="AX15" s="166"/>
      <c r="AY15" s="166"/>
      <c r="AZ15" s="166"/>
      <c r="BA15" s="166"/>
      <c r="BB15" s="166"/>
      <c r="BC15" s="166"/>
      <c r="BD15" s="167"/>
    </row>
    <row r="17" spans="2:56" s="105" customFormat="1" ht="11.25">
      <c r="B17" s="168" t="s">
        <v>170</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70"/>
    </row>
    <row r="18" spans="2:56" ht="14.25">
      <c r="B18" s="529"/>
      <c r="C18" s="530"/>
      <c r="D18" s="530"/>
      <c r="E18" s="530"/>
      <c r="F18" s="530"/>
      <c r="G18" s="530"/>
      <c r="H18" s="530"/>
      <c r="I18" s="82"/>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2"/>
    </row>
    <row r="19" spans="2:56" ht="14.25">
      <c r="B19" s="529"/>
      <c r="C19" s="148" t="s">
        <v>122</v>
      </c>
      <c r="D19" s="148"/>
      <c r="E19" s="171" t="s">
        <v>171</v>
      </c>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2"/>
    </row>
    <row r="20" spans="2:56" ht="14.25">
      <c r="B20" s="529"/>
      <c r="C20" s="530"/>
      <c r="D20" s="530"/>
      <c r="E20" s="173">
        <f>FCE!Y44</f>
        <v>0</v>
      </c>
      <c r="F20" s="173"/>
      <c r="G20" s="173"/>
      <c r="H20" s="173"/>
      <c r="I20" s="173"/>
      <c r="J20" s="173"/>
      <c r="K20" s="173"/>
      <c r="L20" s="173"/>
      <c r="M20" s="173"/>
      <c r="N20" s="173"/>
      <c r="O20" s="173"/>
      <c r="P20" s="173"/>
      <c r="Q20" s="173"/>
      <c r="R20" s="173"/>
      <c r="S20" s="173"/>
      <c r="T20" s="173"/>
      <c r="U20" s="173"/>
      <c r="V20" s="148" t="s">
        <v>172</v>
      </c>
      <c r="W20" s="530"/>
      <c r="X20" s="530"/>
      <c r="Y20" s="530"/>
      <c r="Z20" s="530"/>
      <c r="AA20" s="530"/>
      <c r="AB20" s="530"/>
      <c r="AC20" s="530"/>
      <c r="AD20" s="530"/>
      <c r="AE20" s="530"/>
      <c r="AF20" s="530"/>
      <c r="AG20" s="530"/>
      <c r="AH20" s="530"/>
      <c r="AI20" s="530"/>
      <c r="AJ20" s="174">
        <f>FCE!H45</f>
        <v>0</v>
      </c>
      <c r="AK20" s="174"/>
      <c r="AL20" s="174"/>
      <c r="AM20" s="174"/>
      <c r="AN20" s="174"/>
      <c r="AO20" s="174"/>
      <c r="AP20" s="148" t="s">
        <v>130</v>
      </c>
      <c r="AQ20" s="530"/>
      <c r="AR20" s="173">
        <f>FCE!Q45</f>
        <v>0</v>
      </c>
      <c r="AS20" s="173"/>
      <c r="AT20" s="173"/>
      <c r="AU20" s="173"/>
      <c r="AV20" s="173"/>
      <c r="AW20" s="173"/>
      <c r="AX20" s="173"/>
      <c r="AY20" s="173"/>
      <c r="AZ20" s="173"/>
      <c r="BA20" s="173"/>
      <c r="BB20" s="173"/>
      <c r="BC20" s="173"/>
      <c r="BD20" s="175"/>
    </row>
    <row r="21" spans="2:56" ht="14.25">
      <c r="B21" s="529"/>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0"/>
      <c r="AY21" s="530"/>
      <c r="AZ21" s="530"/>
      <c r="BA21" s="530"/>
      <c r="BB21" s="530"/>
      <c r="BC21" s="530"/>
      <c r="BD21" s="532"/>
    </row>
    <row r="22" spans="2:56" s="105" customFormat="1" ht="11.25">
      <c r="B22" s="146"/>
      <c r="C22" s="148"/>
      <c r="D22" s="148"/>
      <c r="E22" s="176" t="s">
        <v>173</v>
      </c>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7"/>
    </row>
    <row r="23" spans="2:56" ht="14.25">
      <c r="B23" s="529"/>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2"/>
    </row>
    <row r="24" spans="2:56" ht="14.25">
      <c r="B24" s="529"/>
      <c r="C24" s="178" t="s">
        <v>128</v>
      </c>
      <c r="D24" s="148"/>
      <c r="E24" s="179" t="s">
        <v>174</v>
      </c>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80"/>
    </row>
    <row r="25" spans="2:56" ht="14.25">
      <c r="B25" s="529"/>
      <c r="C25" s="530"/>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0"/>
      <c r="AY25" s="530"/>
      <c r="AZ25" s="530"/>
      <c r="BA25" s="530"/>
      <c r="BB25" s="530"/>
      <c r="BC25" s="530"/>
      <c r="BD25" s="532"/>
    </row>
    <row r="26" spans="2:56" ht="14.25">
      <c r="B26" s="529"/>
      <c r="C26" s="178" t="s">
        <v>133</v>
      </c>
      <c r="D26" s="530"/>
      <c r="E26" s="179" t="s">
        <v>175</v>
      </c>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80"/>
    </row>
    <row r="27" spans="2:56" ht="14.25">
      <c r="B27" s="529"/>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0"/>
      <c r="AY27" s="530"/>
      <c r="AZ27" s="530"/>
      <c r="BA27" s="530"/>
      <c r="BB27" s="530"/>
      <c r="BC27" s="530"/>
      <c r="BD27" s="532"/>
    </row>
    <row r="28" spans="2:56" ht="14.25">
      <c r="B28" s="529"/>
      <c r="C28" s="178" t="s">
        <v>136</v>
      </c>
      <c r="D28" s="530"/>
      <c r="E28" s="179" t="s">
        <v>176</v>
      </c>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80"/>
    </row>
    <row r="29" spans="2:56" ht="14.25">
      <c r="B29" s="529"/>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0"/>
      <c r="AY29" s="530"/>
      <c r="AZ29" s="530"/>
      <c r="BA29" s="530"/>
      <c r="BB29" s="530"/>
      <c r="BC29" s="530"/>
      <c r="BD29" s="532"/>
    </row>
    <row r="30" spans="2:56" ht="14.25">
      <c r="B30" s="529"/>
      <c r="C30" s="178" t="s">
        <v>138</v>
      </c>
      <c r="D30" s="530"/>
      <c r="E30" s="148" t="s">
        <v>177</v>
      </c>
      <c r="F30" s="530"/>
      <c r="G30" s="530"/>
      <c r="H30" s="530"/>
      <c r="I30" s="530"/>
      <c r="J30" s="530"/>
      <c r="K30" s="530"/>
      <c r="L30" s="530"/>
      <c r="M30" s="530"/>
      <c r="N30" s="530"/>
      <c r="O30" s="530"/>
      <c r="P30" s="530"/>
      <c r="Q30" s="530"/>
      <c r="R30" s="530"/>
      <c r="S30" s="530"/>
      <c r="T30" s="530"/>
      <c r="U30" s="530"/>
      <c r="V30" s="181">
        <f>FCE!AY49</f>
        <v>0</v>
      </c>
      <c r="W30" s="181"/>
      <c r="X30" s="530" t="s">
        <v>178</v>
      </c>
      <c r="Y30" s="182"/>
      <c r="Z30" s="182"/>
      <c r="AA30" s="182"/>
      <c r="AB30" s="182"/>
      <c r="AC30" s="182"/>
      <c r="AD30" s="182"/>
      <c r="AE30" s="182"/>
      <c r="AF30" s="182"/>
      <c r="AG30" s="182"/>
      <c r="AH30" s="182"/>
      <c r="AI30" s="182"/>
      <c r="AJ30" s="182"/>
      <c r="AK30" s="182"/>
      <c r="AL30" s="182"/>
      <c r="AM30" s="182"/>
      <c r="AN30" s="530" t="s">
        <v>179</v>
      </c>
      <c r="AO30" s="530"/>
      <c r="AP30" s="530"/>
      <c r="AQ30" s="530"/>
      <c r="AR30" s="530"/>
      <c r="AS30" s="530"/>
      <c r="AT30" s="530"/>
      <c r="AU30" s="530"/>
      <c r="AV30" s="530"/>
      <c r="AW30" s="530"/>
      <c r="AX30" s="530"/>
      <c r="AY30" s="530"/>
      <c r="AZ30" s="530"/>
      <c r="BA30" s="530"/>
      <c r="BB30" s="530"/>
      <c r="BC30" s="530"/>
      <c r="BD30" s="183" t="s">
        <v>180</v>
      </c>
    </row>
    <row r="31" spans="2:56" ht="14.25">
      <c r="B31" s="529"/>
      <c r="C31" s="530"/>
      <c r="D31" s="530"/>
      <c r="E31" s="179" t="s">
        <v>181</v>
      </c>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80"/>
    </row>
    <row r="32" spans="2:56" ht="14.25">
      <c r="B32" s="529"/>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0"/>
      <c r="AY32" s="530"/>
      <c r="AZ32" s="530"/>
      <c r="BA32" s="530"/>
      <c r="BB32" s="530"/>
      <c r="BC32" s="530"/>
      <c r="BD32" s="532"/>
    </row>
    <row r="33" spans="2:56" ht="14.25">
      <c r="B33" s="529"/>
      <c r="C33" s="178" t="s">
        <v>140</v>
      </c>
      <c r="D33" s="530"/>
      <c r="E33" s="179" t="s">
        <v>182</v>
      </c>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80"/>
    </row>
    <row r="34" spans="2:56" ht="14.25">
      <c r="B34" s="529"/>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W34" s="530"/>
      <c r="AX34" s="530"/>
      <c r="AY34" s="530"/>
      <c r="AZ34" s="530"/>
      <c r="BA34" s="530"/>
      <c r="BB34" s="530"/>
      <c r="BC34" s="530"/>
      <c r="BD34" s="532"/>
    </row>
    <row r="35" spans="2:56" s="105" customFormat="1" ht="11.25">
      <c r="B35" s="146"/>
      <c r="C35" s="184">
        <f>FCE!C51</f>
        <v>0</v>
      </c>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48" t="s">
        <v>91</v>
      </c>
      <c r="AB35" s="1310">
        <f>FCE!AB38</f>
        <v>0</v>
      </c>
      <c r="AC35" s="185"/>
      <c r="AD35" s="185"/>
      <c r="AE35" s="148" t="s">
        <v>92</v>
      </c>
      <c r="AF35" s="148"/>
      <c r="AG35" s="185">
        <f>FCE!AG51</f>
        <v>0</v>
      </c>
      <c r="AH35" s="185"/>
      <c r="AI35" s="185"/>
      <c r="AJ35" s="185"/>
      <c r="AK35" s="185"/>
      <c r="AL35" s="185"/>
      <c r="AM35" s="185"/>
      <c r="AN35" s="185"/>
      <c r="AO35" s="185"/>
      <c r="AP35" s="185"/>
      <c r="AQ35" s="147" t="s">
        <v>92</v>
      </c>
      <c r="AR35" s="147"/>
      <c r="AS35" s="185">
        <f>FCE!AS51</f>
        <v>0</v>
      </c>
      <c r="AT35" s="185"/>
      <c r="AU35" s="185"/>
      <c r="AV35" s="185"/>
      <c r="AW35" s="185"/>
      <c r="AX35" s="148"/>
      <c r="AY35" s="148"/>
      <c r="AZ35" s="148"/>
      <c r="BA35" s="148"/>
      <c r="BB35" s="148"/>
      <c r="BC35" s="148"/>
      <c r="BD35" s="150"/>
    </row>
    <row r="36" spans="2:56" ht="14.25">
      <c r="B36" s="529"/>
      <c r="C36" s="530"/>
      <c r="D36" s="530"/>
      <c r="E36" s="530"/>
      <c r="F36" s="530"/>
      <c r="G36" s="530"/>
      <c r="H36" s="530"/>
      <c r="I36" s="530"/>
      <c r="J36" s="530"/>
      <c r="K36" s="530"/>
      <c r="L36" s="530"/>
      <c r="M36" s="530"/>
      <c r="N36" s="530"/>
      <c r="O36" s="530"/>
      <c r="P36" s="530"/>
      <c r="Q36" s="530"/>
      <c r="R36" s="530"/>
      <c r="S36" s="530"/>
      <c r="T36" s="530"/>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0"/>
      <c r="AY36" s="530"/>
      <c r="AZ36" s="530"/>
      <c r="BA36" s="530"/>
      <c r="BB36" s="530"/>
      <c r="BC36" s="530"/>
      <c r="BD36" s="532"/>
    </row>
    <row r="37" spans="2:56" ht="14.25">
      <c r="B37" s="529"/>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0"/>
      <c r="AC37" s="530"/>
      <c r="AD37" s="530"/>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2"/>
    </row>
    <row r="38" spans="2:56" s="105" customFormat="1" ht="11.25">
      <c r="B38" s="146"/>
      <c r="C38" s="148"/>
      <c r="D38" s="148"/>
      <c r="E38" s="148"/>
      <c r="F38" s="148"/>
      <c r="G38" s="148"/>
      <c r="H38" s="148"/>
      <c r="I38" s="148"/>
      <c r="J38" s="148"/>
      <c r="K38" s="148"/>
      <c r="L38" s="148"/>
      <c r="M38" s="148"/>
      <c r="N38" s="148"/>
      <c r="O38" s="154" t="s">
        <v>155</v>
      </c>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54" t="s">
        <v>156</v>
      </c>
      <c r="AR38" s="148"/>
      <c r="AS38" s="148"/>
      <c r="AT38" s="148"/>
      <c r="AU38" s="148"/>
      <c r="AV38" s="148"/>
      <c r="AW38" s="148"/>
      <c r="AX38" s="148"/>
      <c r="AY38" s="148"/>
      <c r="AZ38" s="148"/>
      <c r="BA38" s="148"/>
      <c r="BB38" s="148"/>
      <c r="BC38" s="148"/>
      <c r="BD38" s="150"/>
    </row>
    <row r="39" spans="2:56" s="105" customFormat="1" ht="11.25">
      <c r="B39" s="146"/>
      <c r="C39" s="149" t="str">
        <f>'Cad. Emp'!R7</f>
        <v>AUDITEC CONTABILIDADE LTDA</v>
      </c>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8"/>
      <c r="AC39" s="148"/>
      <c r="AD39" s="148"/>
      <c r="AE39" s="149">
        <f>FCE!M7</f>
        <v>0</v>
      </c>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50"/>
    </row>
    <row r="40" spans="2:56" s="105" customFormat="1" ht="11.25">
      <c r="B40" s="146"/>
      <c r="C40" s="149" t="str">
        <f>'Cad. Emp'!D13</f>
        <v>JOSE CARLOS VASCONCELOS LUCENA</v>
      </c>
      <c r="D40" s="149"/>
      <c r="E40" s="149"/>
      <c r="F40" s="149"/>
      <c r="G40" s="149"/>
      <c r="H40" s="149"/>
      <c r="I40" s="149"/>
      <c r="J40" s="149"/>
      <c r="K40" s="149"/>
      <c r="L40" s="149"/>
      <c r="M40" s="149"/>
      <c r="N40" s="149"/>
      <c r="O40" s="149"/>
      <c r="P40" s="149"/>
      <c r="Q40" s="152" t="s">
        <v>157</v>
      </c>
      <c r="S40" s="186"/>
      <c r="T40" s="149" t="str">
        <f>'Cad. Emp'!AD13</f>
        <v>000.000.000-10</v>
      </c>
      <c r="U40" s="149"/>
      <c r="V40" s="149"/>
      <c r="W40" s="149"/>
      <c r="X40" s="149"/>
      <c r="Y40" s="149"/>
      <c r="Z40" s="149"/>
      <c r="AA40" s="149"/>
      <c r="AB40" s="148"/>
      <c r="AC40" s="148"/>
      <c r="AD40" s="148"/>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0"/>
    </row>
    <row r="41" spans="2:56" ht="14.25">
      <c r="B41" s="529"/>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0"/>
      <c r="AD41" s="530"/>
      <c r="AE41" s="530"/>
      <c r="AF41" s="530"/>
      <c r="AG41" s="530"/>
      <c r="AH41" s="530"/>
      <c r="AI41" s="530"/>
      <c r="AJ41" s="530"/>
      <c r="AK41" s="530"/>
      <c r="AL41" s="530"/>
      <c r="AM41" s="530"/>
      <c r="AN41" s="530"/>
      <c r="AO41" s="530"/>
      <c r="AP41" s="530"/>
      <c r="AQ41" s="530"/>
      <c r="AR41" s="530"/>
      <c r="AS41" s="530"/>
      <c r="AT41" s="530"/>
      <c r="AU41" s="530"/>
      <c r="AV41" s="530"/>
      <c r="AW41" s="530"/>
      <c r="AX41" s="530"/>
      <c r="AY41" s="530"/>
      <c r="AZ41" s="530"/>
      <c r="BA41" s="530"/>
      <c r="BB41" s="530"/>
      <c r="BC41" s="530"/>
      <c r="BD41" s="532"/>
    </row>
    <row r="42" spans="2:56" s="105" customFormat="1" ht="11.25">
      <c r="B42" s="146"/>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48"/>
      <c r="AC42" s="148"/>
      <c r="AD42" s="148"/>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0"/>
    </row>
    <row r="43" spans="2:56" s="105" customFormat="1" ht="11.25">
      <c r="B43" s="146"/>
      <c r="C43" s="154"/>
      <c r="D43" s="154"/>
      <c r="E43" s="154"/>
      <c r="F43" s="154"/>
      <c r="G43" s="154"/>
      <c r="H43" s="154"/>
      <c r="I43" s="154"/>
      <c r="J43" s="154"/>
      <c r="K43" s="154"/>
      <c r="L43" s="154"/>
      <c r="M43" s="154"/>
      <c r="N43" s="154"/>
      <c r="O43" s="154" t="s">
        <v>158</v>
      </c>
      <c r="P43" s="154"/>
      <c r="Q43" s="154"/>
      <c r="R43" s="154"/>
      <c r="S43" s="154"/>
      <c r="T43" s="154"/>
      <c r="U43" s="154"/>
      <c r="V43" s="154"/>
      <c r="W43" s="154"/>
      <c r="X43" s="154"/>
      <c r="Y43" s="154"/>
      <c r="Z43" s="154"/>
      <c r="AA43" s="154"/>
      <c r="AB43" s="148"/>
      <c r="AC43" s="148"/>
      <c r="AD43" s="148"/>
      <c r="AE43" s="148"/>
      <c r="AF43" s="148"/>
      <c r="AG43" s="148"/>
      <c r="AH43" s="148"/>
      <c r="AI43" s="148"/>
      <c r="AJ43" s="148"/>
      <c r="AK43" s="148"/>
      <c r="AL43" s="148"/>
      <c r="AM43" s="148"/>
      <c r="AN43" s="148"/>
      <c r="AO43" s="148"/>
      <c r="AP43" s="148"/>
      <c r="AQ43" s="154" t="s">
        <v>159</v>
      </c>
      <c r="AR43" s="148"/>
      <c r="AS43" s="148"/>
      <c r="AT43" s="148"/>
      <c r="AU43" s="148"/>
      <c r="AV43" s="148"/>
      <c r="AW43" s="148"/>
      <c r="AX43" s="148"/>
      <c r="AY43" s="148"/>
      <c r="AZ43" s="148"/>
      <c r="BA43" s="148"/>
      <c r="BB43" s="148"/>
      <c r="BC43" s="148"/>
      <c r="BD43" s="150"/>
    </row>
    <row r="44" spans="2:56" ht="14.25">
      <c r="B44" s="529"/>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530"/>
      <c r="AO44" s="530"/>
      <c r="AP44" s="530"/>
      <c r="AQ44" s="530"/>
      <c r="AR44" s="530"/>
      <c r="AS44" s="530"/>
      <c r="AT44" s="530"/>
      <c r="AU44" s="530"/>
      <c r="AV44" s="530"/>
      <c r="AW44" s="530"/>
      <c r="AX44" s="530"/>
      <c r="AY44" s="530"/>
      <c r="AZ44" s="530"/>
      <c r="BA44" s="530"/>
      <c r="BB44" s="530"/>
      <c r="BC44" s="530"/>
      <c r="BD44" s="532"/>
    </row>
    <row r="45" spans="2:56" ht="15">
      <c r="B45" s="187" t="s">
        <v>183</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9"/>
    </row>
    <row r="46" spans="2:56" ht="14.25">
      <c r="B46" s="529"/>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0"/>
      <c r="AY46" s="530"/>
      <c r="AZ46" s="530"/>
      <c r="BA46" s="530"/>
      <c r="BB46" s="530"/>
      <c r="BC46" s="530"/>
      <c r="BD46" s="532"/>
    </row>
    <row r="47" spans="2:56" ht="14.25">
      <c r="B47" s="529"/>
      <c r="C47" s="179" t="s">
        <v>184</v>
      </c>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80"/>
    </row>
    <row r="48" spans="2:56" ht="14.25">
      <c r="B48" s="529"/>
      <c r="C48" s="190" t="s">
        <v>185</v>
      </c>
      <c r="D48" s="191"/>
      <c r="E48" s="191"/>
      <c r="F48" s="1311">
        <f>FCE!L44+FCE!AY49</f>
        <v>0</v>
      </c>
      <c r="G48" s="192"/>
      <c r="H48" s="192"/>
      <c r="I48" s="192"/>
      <c r="J48" s="192"/>
      <c r="K48" s="192"/>
      <c r="L48" s="530" t="s">
        <v>186</v>
      </c>
      <c r="M48" s="148" t="s">
        <v>187</v>
      </c>
      <c r="N48" s="530"/>
      <c r="O48" s="530"/>
      <c r="P48" s="530"/>
      <c r="Q48" s="530"/>
      <c r="R48" s="530"/>
      <c r="S48" s="530"/>
      <c r="T48" s="1311">
        <f>F48+FCE!AY49</f>
        <v>0</v>
      </c>
      <c r="U48" s="193"/>
      <c r="V48" s="193"/>
      <c r="W48" s="193"/>
      <c r="X48" s="193"/>
      <c r="Y48" s="193"/>
      <c r="Z48" s="148" t="s">
        <v>188</v>
      </c>
      <c r="AA48" s="194"/>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2"/>
    </row>
    <row r="49" spans="2:56" ht="14.25">
      <c r="B49" s="529"/>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30"/>
      <c r="AR49" s="530"/>
      <c r="AS49" s="530"/>
      <c r="AT49" s="530"/>
      <c r="AU49" s="530"/>
      <c r="AV49" s="530"/>
      <c r="AW49" s="530"/>
      <c r="AX49" s="530"/>
      <c r="AY49" s="530"/>
      <c r="AZ49" s="530"/>
      <c r="BA49" s="530"/>
      <c r="BB49" s="530"/>
      <c r="BC49" s="530"/>
      <c r="BD49" s="532"/>
    </row>
    <row r="50" spans="2:56" s="105" customFormat="1" ht="11.25">
      <c r="B50" s="146"/>
      <c r="C50" s="184">
        <f>FCE!C51</f>
        <v>0</v>
      </c>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48" t="s">
        <v>91</v>
      </c>
      <c r="AB50" s="195"/>
      <c r="AC50" s="195"/>
      <c r="AD50" s="195"/>
      <c r="AE50" s="148" t="s">
        <v>92</v>
      </c>
      <c r="AF50" s="148"/>
      <c r="AG50" s="195"/>
      <c r="AH50" s="195"/>
      <c r="AI50" s="195"/>
      <c r="AJ50" s="195"/>
      <c r="AK50" s="195"/>
      <c r="AL50" s="195"/>
      <c r="AM50" s="195"/>
      <c r="AN50" s="195"/>
      <c r="AO50" s="195"/>
      <c r="AP50" s="195"/>
      <c r="AQ50" s="147" t="s">
        <v>92</v>
      </c>
      <c r="AR50" s="147"/>
      <c r="AS50" s="195"/>
      <c r="AT50" s="195"/>
      <c r="AU50" s="195"/>
      <c r="AV50" s="195"/>
      <c r="AW50" s="195"/>
      <c r="AX50" s="148"/>
      <c r="AY50" s="148"/>
      <c r="AZ50" s="148"/>
      <c r="BA50" s="148"/>
      <c r="BB50" s="148"/>
      <c r="BC50" s="148"/>
      <c r="BD50" s="150"/>
    </row>
    <row r="51" spans="2:56" ht="14.25">
      <c r="B51" s="529"/>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c r="AP51" s="530"/>
      <c r="AQ51" s="530"/>
      <c r="AR51" s="530"/>
      <c r="AS51" s="530"/>
      <c r="AT51" s="530"/>
      <c r="AU51" s="530"/>
      <c r="AV51" s="530"/>
      <c r="AW51" s="530"/>
      <c r="AX51" s="530"/>
      <c r="AY51" s="530"/>
      <c r="AZ51" s="530"/>
      <c r="BA51" s="530"/>
      <c r="BB51" s="530"/>
      <c r="BC51" s="530"/>
      <c r="BD51" s="532"/>
    </row>
    <row r="52" spans="2:56" ht="14.25">
      <c r="B52" s="529"/>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0"/>
      <c r="AC52" s="530"/>
      <c r="AD52" s="530"/>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2"/>
    </row>
    <row r="53" spans="2:56" s="105" customFormat="1" ht="11.25">
      <c r="B53" s="146"/>
      <c r="C53" s="148"/>
      <c r="D53" s="148"/>
      <c r="E53" s="148"/>
      <c r="F53" s="148"/>
      <c r="G53" s="148"/>
      <c r="H53" s="148"/>
      <c r="I53" s="148"/>
      <c r="J53" s="148"/>
      <c r="K53" s="148"/>
      <c r="L53" s="148"/>
      <c r="M53" s="148"/>
      <c r="N53" s="148"/>
      <c r="O53" s="154" t="s">
        <v>155</v>
      </c>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54" t="s">
        <v>156</v>
      </c>
      <c r="AR53" s="148"/>
      <c r="AS53" s="148"/>
      <c r="AT53" s="148"/>
      <c r="AU53" s="148"/>
      <c r="AV53" s="148"/>
      <c r="AW53" s="148"/>
      <c r="AX53" s="148"/>
      <c r="AY53" s="148"/>
      <c r="AZ53" s="148"/>
      <c r="BA53" s="148"/>
      <c r="BB53" s="148"/>
      <c r="BC53" s="148"/>
      <c r="BD53" s="150"/>
    </row>
    <row r="54" spans="2:56" s="105" customFormat="1" ht="11.25">
      <c r="B54" s="146"/>
      <c r="C54" s="149" t="str">
        <f>'Cad. Emp'!R7</f>
        <v>AUDITEC CONTABILIDADE LTDA</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8"/>
      <c r="AC54" s="148"/>
      <c r="AD54" s="148"/>
      <c r="AE54" s="149">
        <f>FCE!M7</f>
        <v>0</v>
      </c>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50"/>
    </row>
    <row r="55" spans="2:56" s="105" customFormat="1" ht="11.25">
      <c r="B55" s="146"/>
      <c r="C55" s="149" t="str">
        <f>'Cad. Emp'!D13</f>
        <v>JOSE CARLOS VASCONCELOS LUCENA</v>
      </c>
      <c r="D55" s="149"/>
      <c r="E55" s="149"/>
      <c r="F55" s="149"/>
      <c r="G55" s="149"/>
      <c r="H55" s="149"/>
      <c r="I55" s="149"/>
      <c r="J55" s="149"/>
      <c r="K55" s="149"/>
      <c r="L55" s="149"/>
      <c r="M55" s="149"/>
      <c r="N55" s="149"/>
      <c r="O55" s="149"/>
      <c r="P55" s="149"/>
      <c r="Q55" s="152" t="s">
        <v>157</v>
      </c>
      <c r="S55" s="186"/>
      <c r="T55" s="149" t="str">
        <f>'Cad. Emp'!AD13</f>
        <v>000.000.000-10</v>
      </c>
      <c r="U55" s="149"/>
      <c r="V55" s="149"/>
      <c r="W55" s="149"/>
      <c r="X55" s="149"/>
      <c r="Y55" s="149"/>
      <c r="Z55" s="149"/>
      <c r="AA55" s="149"/>
      <c r="AB55" s="148"/>
      <c r="AC55" s="148"/>
      <c r="AD55" s="148"/>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0"/>
    </row>
    <row r="56" spans="2:56" ht="14.25">
      <c r="B56" s="549"/>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0"/>
      <c r="AY56" s="550"/>
      <c r="AZ56" s="550"/>
      <c r="BA56" s="550"/>
      <c r="BB56" s="550"/>
      <c r="BC56" s="550"/>
      <c r="BD56" s="551"/>
    </row>
    <row r="57" ht="14.25">
      <c r="B57" s="103" t="s">
        <v>695</v>
      </c>
    </row>
  </sheetData>
  <sheetProtection/>
  <mergeCells count="57">
    <mergeCell ref="C54:AA54"/>
    <mergeCell ref="AE54:BC54"/>
    <mergeCell ref="C55:P55"/>
    <mergeCell ref="T55:AA55"/>
    <mergeCell ref="C50:Z50"/>
    <mergeCell ref="AB50:AD50"/>
    <mergeCell ref="AG50:AP50"/>
    <mergeCell ref="AQ50:AR50"/>
    <mergeCell ref="AS50:AW50"/>
    <mergeCell ref="C52:AA52"/>
    <mergeCell ref="AE52:BC52"/>
    <mergeCell ref="C42:AA42"/>
    <mergeCell ref="AE42:BC42"/>
    <mergeCell ref="B45:BD45"/>
    <mergeCell ref="C47:BD47"/>
    <mergeCell ref="F48:K48"/>
    <mergeCell ref="T48:Y48"/>
    <mergeCell ref="C37:AA37"/>
    <mergeCell ref="AE37:BC37"/>
    <mergeCell ref="C39:AA39"/>
    <mergeCell ref="AE39:BC39"/>
    <mergeCell ref="C40:P40"/>
    <mergeCell ref="T40:AA40"/>
    <mergeCell ref="E33:BD33"/>
    <mergeCell ref="C35:Z35"/>
    <mergeCell ref="AB35:AD35"/>
    <mergeCell ref="AG35:AP35"/>
    <mergeCell ref="AQ35:AR35"/>
    <mergeCell ref="AS35:AW35"/>
    <mergeCell ref="E24:BD24"/>
    <mergeCell ref="E26:BD26"/>
    <mergeCell ref="E28:BD28"/>
    <mergeCell ref="V30:W30"/>
    <mergeCell ref="Y30:AM30"/>
    <mergeCell ref="E31:BD31"/>
    <mergeCell ref="B17:BD17"/>
    <mergeCell ref="E19:BD19"/>
    <mergeCell ref="E20:U20"/>
    <mergeCell ref="AJ20:AO20"/>
    <mergeCell ref="AR20:BD20"/>
    <mergeCell ref="E22:BD22"/>
    <mergeCell ref="B11:AR11"/>
    <mergeCell ref="AS11:BD11"/>
    <mergeCell ref="B13:T13"/>
    <mergeCell ref="U13:AL13"/>
    <mergeCell ref="AM13:BD13"/>
    <mergeCell ref="B15:AC15"/>
    <mergeCell ref="AD15:AL15"/>
    <mergeCell ref="AM15:BD15"/>
    <mergeCell ref="B1:BD1"/>
    <mergeCell ref="B5:AR5"/>
    <mergeCell ref="AS5:BD5"/>
    <mergeCell ref="B7:X7"/>
    <mergeCell ref="AA7:AC7"/>
    <mergeCell ref="AE7:AN7"/>
    <mergeCell ref="AP7:BA7"/>
    <mergeCell ref="BC7:BD7"/>
  </mergeCell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B2:BD58"/>
  <sheetViews>
    <sheetView zoomScalePageLayoutView="0" workbookViewId="0" topLeftCell="A1">
      <selection activeCell="A1" sqref="A1"/>
    </sheetView>
  </sheetViews>
  <sheetFormatPr defaultColWidth="1.7109375" defaultRowHeight="15"/>
  <cols>
    <col min="1" max="16384" width="1.7109375" style="533" customWidth="1"/>
  </cols>
  <sheetData>
    <row r="2" spans="2:56" ht="14.25">
      <c r="B2" s="196" t="s">
        <v>189</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8"/>
    </row>
    <row r="3" spans="2:56" ht="14.25">
      <c r="B3" s="199"/>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1"/>
    </row>
    <row r="4" spans="2:56" ht="14.25">
      <c r="B4" s="202"/>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4"/>
    </row>
    <row r="6" spans="2:56" ht="14.25">
      <c r="B6" s="539"/>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1"/>
    </row>
    <row r="7" spans="2:56" ht="14.25">
      <c r="B7" s="529" t="s">
        <v>190</v>
      </c>
      <c r="C7" s="530"/>
      <c r="D7" s="112">
        <f>FCE!M7</f>
        <v>0</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530"/>
      <c r="AT7" s="530"/>
      <c r="AU7" s="530"/>
      <c r="AV7" s="530"/>
      <c r="AW7" s="530"/>
      <c r="AX7" s="530"/>
      <c r="AY7" s="530"/>
      <c r="AZ7" s="530"/>
      <c r="BA7" s="530"/>
      <c r="BB7" s="530"/>
      <c r="BC7" s="530"/>
      <c r="BD7" s="544" t="s">
        <v>191</v>
      </c>
    </row>
    <row r="8" spans="2:56" ht="14.25">
      <c r="B8" s="529"/>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c r="AM8" s="530"/>
      <c r="AN8" s="530"/>
      <c r="AO8" s="530"/>
      <c r="AP8" s="530"/>
      <c r="AQ8" s="530"/>
      <c r="AR8" s="530"/>
      <c r="AS8" s="530"/>
      <c r="AT8" s="530"/>
      <c r="AU8" s="530"/>
      <c r="AV8" s="530"/>
      <c r="AW8" s="530"/>
      <c r="AX8" s="530"/>
      <c r="AY8" s="530"/>
      <c r="AZ8" s="530"/>
      <c r="BA8" s="530"/>
      <c r="BB8" s="530"/>
      <c r="BC8" s="530"/>
      <c r="BD8" s="532"/>
    </row>
    <row r="9" spans="2:56" ht="14.25">
      <c r="B9" s="529" t="s">
        <v>192</v>
      </c>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30"/>
      <c r="AZ9" s="530"/>
      <c r="BA9" s="530"/>
      <c r="BB9" s="530"/>
      <c r="BC9" s="530"/>
      <c r="BD9" s="532"/>
    </row>
    <row r="10" spans="2:56" ht="14.25">
      <c r="B10" s="529"/>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532"/>
    </row>
    <row r="11" spans="2:56" ht="14.25">
      <c r="B11" s="529"/>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0"/>
      <c r="AY11" s="530"/>
      <c r="AZ11" s="530"/>
      <c r="BA11" s="530"/>
      <c r="BB11" s="530"/>
      <c r="BC11" s="530"/>
      <c r="BD11" s="532"/>
    </row>
    <row r="12" spans="2:56" ht="14.25">
      <c r="B12" s="529" t="s">
        <v>178</v>
      </c>
      <c r="C12" s="205"/>
      <c r="D12" s="205"/>
      <c r="E12" s="530" t="s">
        <v>179</v>
      </c>
      <c r="F12" s="530"/>
      <c r="G12" s="530" t="s">
        <v>193</v>
      </c>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0"/>
      <c r="BB12" s="530"/>
      <c r="BC12" s="530"/>
      <c r="BD12" s="532"/>
    </row>
    <row r="13" spans="2:56" ht="14.25">
      <c r="B13" s="529"/>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2"/>
    </row>
    <row r="14" spans="2:56" ht="14.25">
      <c r="B14" s="529" t="s">
        <v>178</v>
      </c>
      <c r="C14" s="101"/>
      <c r="D14" s="101"/>
      <c r="E14" s="530" t="s">
        <v>179</v>
      </c>
      <c r="F14" s="530"/>
      <c r="G14" s="530" t="s">
        <v>194</v>
      </c>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530"/>
      <c r="AT14" s="530"/>
      <c r="AU14" s="530"/>
      <c r="AV14" s="530"/>
      <c r="AW14" s="530"/>
      <c r="AX14" s="530"/>
      <c r="AY14" s="530"/>
      <c r="AZ14" s="530"/>
      <c r="BA14" s="530"/>
      <c r="BB14" s="530"/>
      <c r="BC14" s="530"/>
      <c r="BD14" s="532"/>
    </row>
    <row r="15" spans="2:56" ht="14.25">
      <c r="B15" s="529"/>
      <c r="C15" s="74"/>
      <c r="D15" s="74"/>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530"/>
      <c r="AT15" s="530"/>
      <c r="AU15" s="530"/>
      <c r="AV15" s="530"/>
      <c r="AW15" s="530"/>
      <c r="AX15" s="530"/>
      <c r="AY15" s="530"/>
      <c r="AZ15" s="530"/>
      <c r="BA15" s="530"/>
      <c r="BB15" s="530"/>
      <c r="BC15" s="530"/>
      <c r="BD15" s="532"/>
    </row>
    <row r="16" spans="2:56" ht="14.25">
      <c r="B16" s="164"/>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7"/>
    </row>
    <row r="17" spans="2:56" ht="14.25">
      <c r="B17" s="206"/>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76"/>
    </row>
    <row r="18" spans="2:56" ht="14.25">
      <c r="B18" s="529"/>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2"/>
    </row>
    <row r="19" spans="2:56" ht="14.25">
      <c r="B19" s="529"/>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530"/>
      <c r="BD19" s="532"/>
    </row>
    <row r="20" spans="2:56" ht="14.25">
      <c r="B20" s="529" t="s">
        <v>195</v>
      </c>
      <c r="C20" s="530"/>
      <c r="D20" s="530"/>
      <c r="E20" s="530"/>
      <c r="F20" s="530"/>
      <c r="G20" s="530"/>
      <c r="H20" s="530"/>
      <c r="I20" s="530"/>
      <c r="J20" s="530"/>
      <c r="K20" s="530"/>
      <c r="L20" s="530"/>
      <c r="M20" s="530"/>
      <c r="N20" s="530"/>
      <c r="O20" s="530"/>
      <c r="P20" s="530"/>
      <c r="Q20" s="530"/>
      <c r="R20" s="530"/>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4"/>
    </row>
    <row r="21" spans="2:56" ht="14.25">
      <c r="B21" s="164"/>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7"/>
    </row>
    <row r="22" spans="2:56" ht="14.25">
      <c r="B22" s="207"/>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208"/>
    </row>
    <row r="23" spans="2:56" ht="14.25">
      <c r="B23" s="546" t="s">
        <v>196</v>
      </c>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7"/>
      <c r="AU23" s="547"/>
      <c r="AV23" s="547"/>
      <c r="AW23" s="547"/>
      <c r="AX23" s="547"/>
      <c r="AY23" s="547"/>
      <c r="AZ23" s="547"/>
      <c r="BA23" s="547"/>
      <c r="BB23" s="547"/>
      <c r="BC23" s="547"/>
      <c r="BD23" s="548"/>
    </row>
    <row r="24" spans="2:56" ht="14.25">
      <c r="B24" s="529"/>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2"/>
    </row>
    <row r="25" spans="2:56" ht="14.25">
      <c r="B25" s="529" t="s">
        <v>42</v>
      </c>
      <c r="C25" s="530" t="s">
        <v>197</v>
      </c>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0"/>
      <c r="AY25" s="530"/>
      <c r="AZ25" s="530"/>
      <c r="BA25" s="530"/>
      <c r="BB25" s="530"/>
      <c r="BC25" s="530"/>
      <c r="BD25" s="532"/>
    </row>
    <row r="26" spans="2:56" ht="14.25">
      <c r="B26" s="164"/>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7"/>
    </row>
    <row r="27" spans="2:56" ht="14.25">
      <c r="B27" s="206"/>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76"/>
    </row>
    <row r="28" spans="2:56" ht="14.25">
      <c r="B28" s="206"/>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76"/>
    </row>
    <row r="29" spans="2:56" ht="14.25">
      <c r="B29" s="529"/>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0"/>
      <c r="AY29" s="530"/>
      <c r="AZ29" s="530"/>
      <c r="BA29" s="530"/>
      <c r="BB29" s="530"/>
      <c r="BC29" s="530"/>
      <c r="BD29" s="532"/>
    </row>
    <row r="30" spans="2:56" ht="14.25">
      <c r="B30" s="529" t="s">
        <v>42</v>
      </c>
      <c r="C30" s="530" t="s">
        <v>198</v>
      </c>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2"/>
    </row>
    <row r="31" spans="2:56" ht="14.25">
      <c r="B31" s="164"/>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7"/>
    </row>
    <row r="32" spans="2:56" ht="14.25">
      <c r="B32" s="206"/>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76"/>
    </row>
    <row r="33" spans="2:56" ht="14.25">
      <c r="B33" s="206"/>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76"/>
    </row>
    <row r="34" spans="2:56" ht="14.25">
      <c r="B34" s="529"/>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W34" s="530"/>
      <c r="AX34" s="530"/>
      <c r="AY34" s="530"/>
      <c r="AZ34" s="530"/>
      <c r="BA34" s="530"/>
      <c r="BB34" s="530"/>
      <c r="BC34" s="530"/>
      <c r="BD34" s="532"/>
    </row>
    <row r="35" spans="2:56" ht="14.25">
      <c r="B35" s="529"/>
      <c r="C35" s="547" t="s">
        <v>199</v>
      </c>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7"/>
      <c r="AU35" s="547"/>
      <c r="AV35" s="547"/>
      <c r="AW35" s="547"/>
      <c r="AX35" s="547"/>
      <c r="AY35" s="547"/>
      <c r="AZ35" s="547"/>
      <c r="BA35" s="547"/>
      <c r="BB35" s="547"/>
      <c r="BC35" s="547"/>
      <c r="BD35" s="548"/>
    </row>
    <row r="36" spans="2:56" ht="14.25">
      <c r="B36" s="529"/>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555"/>
      <c r="BC36" s="555"/>
      <c r="BD36" s="556"/>
    </row>
    <row r="37" spans="2:56" ht="14.25">
      <c r="B37" s="529"/>
      <c r="C37" s="547" t="s">
        <v>200</v>
      </c>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547"/>
      <c r="AV37" s="547"/>
      <c r="AW37" s="547"/>
      <c r="AX37" s="547"/>
      <c r="AY37" s="547"/>
      <c r="AZ37" s="547"/>
      <c r="BA37" s="547"/>
      <c r="BB37" s="547"/>
      <c r="BC37" s="547"/>
      <c r="BD37" s="548"/>
    </row>
    <row r="38" spans="2:56" ht="14.25">
      <c r="B38" s="529"/>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c r="AP38" s="530"/>
      <c r="AQ38" s="530"/>
      <c r="AR38" s="530"/>
      <c r="AS38" s="530"/>
      <c r="AT38" s="530"/>
      <c r="AU38" s="530"/>
      <c r="AV38" s="530"/>
      <c r="AW38" s="530"/>
      <c r="AX38" s="530"/>
      <c r="AY38" s="530"/>
      <c r="AZ38" s="530"/>
      <c r="BA38" s="530"/>
      <c r="BB38" s="530"/>
      <c r="BC38" s="530"/>
      <c r="BD38" s="532"/>
    </row>
    <row r="39" spans="2:56" ht="14.25">
      <c r="B39" s="529"/>
      <c r="C39" s="145">
        <f>FCE!C51</f>
        <v>0</v>
      </c>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530" t="s">
        <v>91</v>
      </c>
      <c r="AB39" s="129">
        <f>FCE!AB51</f>
        <v>0</v>
      </c>
      <c r="AC39" s="127"/>
      <c r="AD39" s="127"/>
      <c r="AE39" s="82" t="s">
        <v>92</v>
      </c>
      <c r="AF39" s="530"/>
      <c r="AG39" s="127">
        <f>FCE!AG51</f>
        <v>0</v>
      </c>
      <c r="AH39" s="127"/>
      <c r="AI39" s="127"/>
      <c r="AJ39" s="127"/>
      <c r="AK39" s="127"/>
      <c r="AL39" s="127"/>
      <c r="AM39" s="127"/>
      <c r="AN39" s="127"/>
      <c r="AO39" s="127"/>
      <c r="AP39" s="127"/>
      <c r="AQ39" s="531" t="s">
        <v>92</v>
      </c>
      <c r="AR39" s="531"/>
      <c r="AS39" s="127">
        <f>FCE!AS51</f>
        <v>0</v>
      </c>
      <c r="AT39" s="127"/>
      <c r="AU39" s="127"/>
      <c r="AV39" s="127"/>
      <c r="AW39" s="127"/>
      <c r="AX39" s="530"/>
      <c r="AY39" s="530"/>
      <c r="AZ39" s="530"/>
      <c r="BA39" s="530"/>
      <c r="BB39" s="530"/>
      <c r="BC39" s="530"/>
      <c r="BD39" s="532"/>
    </row>
    <row r="40" spans="2:56" ht="14.25">
      <c r="B40" s="529"/>
      <c r="C40" s="530"/>
      <c r="D40" s="530"/>
      <c r="E40" s="82"/>
      <c r="F40" s="530"/>
      <c r="G40" s="530"/>
      <c r="H40" s="530"/>
      <c r="I40" s="530"/>
      <c r="J40" s="530"/>
      <c r="K40" s="530"/>
      <c r="L40" s="530"/>
      <c r="M40" s="530"/>
      <c r="N40" s="83" t="s">
        <v>93</v>
      </c>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30"/>
      <c r="AU40" s="530"/>
      <c r="AV40" s="530"/>
      <c r="AW40" s="530"/>
      <c r="AX40" s="530"/>
      <c r="AY40" s="530"/>
      <c r="AZ40" s="530"/>
      <c r="BA40" s="530"/>
      <c r="BB40" s="530"/>
      <c r="BC40" s="530"/>
      <c r="BD40" s="532"/>
    </row>
    <row r="41" spans="2:56" ht="14.25">
      <c r="B41" s="529"/>
      <c r="C41" s="530"/>
      <c r="D41" s="530"/>
      <c r="E41" s="82"/>
      <c r="F41" s="530"/>
      <c r="G41" s="530"/>
      <c r="H41" s="530"/>
      <c r="I41" s="530"/>
      <c r="J41" s="530"/>
      <c r="K41" s="530"/>
      <c r="L41" s="530"/>
      <c r="M41" s="530"/>
      <c r="N41" s="83"/>
      <c r="O41" s="530"/>
      <c r="P41" s="530"/>
      <c r="Q41" s="530"/>
      <c r="R41" s="530"/>
      <c r="S41" s="530"/>
      <c r="T41" s="530"/>
      <c r="U41" s="530"/>
      <c r="V41" s="530"/>
      <c r="W41" s="530"/>
      <c r="X41" s="530"/>
      <c r="Y41" s="530"/>
      <c r="Z41" s="530"/>
      <c r="AA41" s="530"/>
      <c r="AB41" s="530"/>
      <c r="AC41" s="530"/>
      <c r="AD41" s="530"/>
      <c r="AE41" s="530"/>
      <c r="AF41" s="530"/>
      <c r="AG41" s="530"/>
      <c r="AH41" s="530"/>
      <c r="AI41" s="530"/>
      <c r="AJ41" s="530"/>
      <c r="AK41" s="530"/>
      <c r="AL41" s="530"/>
      <c r="AM41" s="530"/>
      <c r="AN41" s="530"/>
      <c r="AO41" s="530"/>
      <c r="AP41" s="530"/>
      <c r="AQ41" s="530"/>
      <c r="AR41" s="530"/>
      <c r="AS41" s="530"/>
      <c r="AT41" s="530"/>
      <c r="AU41" s="530"/>
      <c r="AV41" s="530"/>
      <c r="AW41" s="530"/>
      <c r="AX41" s="530"/>
      <c r="AY41" s="530"/>
      <c r="AZ41" s="530"/>
      <c r="BA41" s="530"/>
      <c r="BB41" s="530"/>
      <c r="BC41" s="530"/>
      <c r="BD41" s="532"/>
    </row>
    <row r="42" spans="2:56" ht="14.25">
      <c r="B42" s="529"/>
      <c r="C42" s="530"/>
      <c r="D42" s="530"/>
      <c r="E42" s="82"/>
      <c r="F42" s="530"/>
      <c r="G42" s="530"/>
      <c r="H42" s="530"/>
      <c r="I42" s="530"/>
      <c r="J42" s="530"/>
      <c r="K42" s="530"/>
      <c r="L42" s="530"/>
      <c r="M42" s="530"/>
      <c r="N42" s="83"/>
      <c r="O42" s="530"/>
      <c r="P42" s="530"/>
      <c r="Q42" s="530"/>
      <c r="R42" s="530"/>
      <c r="S42" s="530"/>
      <c r="T42" s="530"/>
      <c r="U42" s="530"/>
      <c r="V42" s="530"/>
      <c r="W42" s="530"/>
      <c r="X42" s="530"/>
      <c r="Y42" s="530"/>
      <c r="Z42" s="530"/>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2"/>
    </row>
    <row r="43" spans="2:56" ht="14.25">
      <c r="B43" s="529"/>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148"/>
      <c r="AB43" s="530"/>
      <c r="AC43" s="148"/>
      <c r="AD43" s="148" t="s">
        <v>201</v>
      </c>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2"/>
    </row>
    <row r="44" spans="2:56" ht="14.25">
      <c r="B44" s="549"/>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1"/>
    </row>
    <row r="46" spans="2:56" ht="14.25">
      <c r="B46" s="539"/>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0"/>
      <c r="AL46" s="540"/>
      <c r="AM46" s="540"/>
      <c r="AN46" s="540"/>
      <c r="AO46" s="540"/>
      <c r="AP46" s="540"/>
      <c r="AQ46" s="540"/>
      <c r="AR46" s="540"/>
      <c r="AS46" s="540"/>
      <c r="AT46" s="540"/>
      <c r="AU46" s="540"/>
      <c r="AV46" s="540"/>
      <c r="AW46" s="540"/>
      <c r="AX46" s="540"/>
      <c r="AY46" s="540"/>
      <c r="AZ46" s="540"/>
      <c r="BA46" s="540"/>
      <c r="BB46" s="540"/>
      <c r="BC46" s="540"/>
      <c r="BD46" s="541"/>
    </row>
    <row r="47" spans="2:56" ht="15.75">
      <c r="B47" s="209" t="s">
        <v>202</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1"/>
    </row>
    <row r="48" spans="2:56" ht="14.25">
      <c r="B48" s="529"/>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c r="BC48" s="530"/>
      <c r="BD48" s="532"/>
    </row>
    <row r="49" spans="2:56" ht="14.25">
      <c r="B49" s="529" t="s">
        <v>203</v>
      </c>
      <c r="C49" s="530"/>
      <c r="D49" s="530"/>
      <c r="E49" s="530"/>
      <c r="F49" s="530"/>
      <c r="G49" s="530"/>
      <c r="H49" s="530"/>
      <c r="I49" s="112" t="str">
        <f>FCE!I3</f>
        <v>AUDITEC CONTABILIDADE LTDA</v>
      </c>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3"/>
    </row>
    <row r="50" spans="2:56" ht="14.25">
      <c r="B50" s="529"/>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530"/>
      <c r="AS50" s="530"/>
      <c r="AT50" s="530"/>
      <c r="AU50" s="530"/>
      <c r="AV50" s="530"/>
      <c r="AW50" s="530"/>
      <c r="AX50" s="530"/>
      <c r="AY50" s="530"/>
      <c r="AZ50" s="530"/>
      <c r="BA50" s="530"/>
      <c r="BB50" s="530"/>
      <c r="BC50" s="530"/>
      <c r="BD50" s="532"/>
    </row>
    <row r="51" spans="2:56" ht="14.25">
      <c r="B51" s="529"/>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c r="AP51" s="530"/>
      <c r="AQ51" s="530"/>
      <c r="AR51" s="530"/>
      <c r="AS51" s="530"/>
      <c r="AT51" s="530"/>
      <c r="AU51" s="530"/>
      <c r="AV51" s="530"/>
      <c r="AW51" s="530"/>
      <c r="AX51" s="530"/>
      <c r="AY51" s="530"/>
      <c r="AZ51" s="530"/>
      <c r="BA51" s="530"/>
      <c r="BB51" s="530"/>
      <c r="BC51" s="530"/>
      <c r="BD51" s="532"/>
    </row>
    <row r="52" spans="2:56" ht="14.25">
      <c r="B52" s="529"/>
      <c r="C52" s="145">
        <f>FCE!C51</f>
        <v>0</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530" t="s">
        <v>91</v>
      </c>
      <c r="AB52" s="129">
        <f>FCE!AB51</f>
        <v>0</v>
      </c>
      <c r="AC52" s="127"/>
      <c r="AD52" s="127"/>
      <c r="AE52" s="82" t="s">
        <v>92</v>
      </c>
      <c r="AF52" s="530"/>
      <c r="AG52" s="127">
        <f>FCE!AG51</f>
        <v>0</v>
      </c>
      <c r="AH52" s="127"/>
      <c r="AI52" s="127"/>
      <c r="AJ52" s="127"/>
      <c r="AK52" s="127"/>
      <c r="AL52" s="127"/>
      <c r="AM52" s="127"/>
      <c r="AN52" s="127"/>
      <c r="AO52" s="127"/>
      <c r="AP52" s="127"/>
      <c r="AQ52" s="531" t="s">
        <v>92</v>
      </c>
      <c r="AR52" s="531"/>
      <c r="AS52" s="127">
        <f>FCE!AS51</f>
        <v>0</v>
      </c>
      <c r="AT52" s="127"/>
      <c r="AU52" s="127"/>
      <c r="AV52" s="127"/>
      <c r="AW52" s="127"/>
      <c r="AX52" s="530"/>
      <c r="AY52" s="530"/>
      <c r="AZ52" s="530"/>
      <c r="BA52" s="530"/>
      <c r="BB52" s="530"/>
      <c r="BC52" s="530"/>
      <c r="BD52" s="532"/>
    </row>
    <row r="53" spans="2:56" ht="14.25">
      <c r="B53" s="529"/>
      <c r="C53" s="530"/>
      <c r="D53" s="530"/>
      <c r="E53" s="82"/>
      <c r="F53" s="530"/>
      <c r="G53" s="530"/>
      <c r="H53" s="530"/>
      <c r="I53" s="530"/>
      <c r="J53" s="530"/>
      <c r="K53" s="530"/>
      <c r="L53" s="530"/>
      <c r="M53" s="530"/>
      <c r="N53" s="83" t="s">
        <v>93</v>
      </c>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30"/>
      <c r="AR53" s="530"/>
      <c r="AS53" s="530"/>
      <c r="AT53" s="530"/>
      <c r="AU53" s="530"/>
      <c r="AV53" s="530"/>
      <c r="AW53" s="530"/>
      <c r="AX53" s="530"/>
      <c r="AY53" s="530"/>
      <c r="AZ53" s="530"/>
      <c r="BA53" s="530"/>
      <c r="BB53" s="530"/>
      <c r="BC53" s="530"/>
      <c r="BD53" s="532"/>
    </row>
    <row r="54" spans="2:56" ht="14.25">
      <c r="B54" s="529"/>
      <c r="C54" s="530"/>
      <c r="D54" s="530"/>
      <c r="E54" s="82"/>
      <c r="F54" s="530"/>
      <c r="G54" s="530"/>
      <c r="H54" s="530"/>
      <c r="I54" s="530"/>
      <c r="J54" s="530"/>
      <c r="K54" s="530"/>
      <c r="L54" s="530"/>
      <c r="M54" s="530"/>
      <c r="N54" s="83"/>
      <c r="O54" s="530"/>
      <c r="P54" s="530"/>
      <c r="Q54" s="530"/>
      <c r="R54" s="530"/>
      <c r="S54" s="530"/>
      <c r="T54" s="530"/>
      <c r="U54" s="530"/>
      <c r="V54" s="530"/>
      <c r="W54" s="530"/>
      <c r="X54" s="530"/>
      <c r="Y54" s="530"/>
      <c r="Z54" s="530"/>
      <c r="AA54" s="530"/>
      <c r="AB54" s="530"/>
      <c r="AC54" s="530"/>
      <c r="AD54" s="530"/>
      <c r="AE54" s="530"/>
      <c r="AF54" s="530"/>
      <c r="AG54" s="530"/>
      <c r="AH54" s="530"/>
      <c r="AI54" s="530"/>
      <c r="AJ54" s="530"/>
      <c r="AK54" s="530"/>
      <c r="AL54" s="530"/>
      <c r="AM54" s="530"/>
      <c r="AN54" s="530"/>
      <c r="AO54" s="530"/>
      <c r="AP54" s="530"/>
      <c r="AQ54" s="530"/>
      <c r="AR54" s="530"/>
      <c r="AS54" s="530"/>
      <c r="AT54" s="530"/>
      <c r="AU54" s="530"/>
      <c r="AV54" s="530"/>
      <c r="AW54" s="530"/>
      <c r="AX54" s="530"/>
      <c r="AY54" s="530"/>
      <c r="AZ54" s="530"/>
      <c r="BA54" s="530"/>
      <c r="BB54" s="530"/>
      <c r="BC54" s="530"/>
      <c r="BD54" s="532"/>
    </row>
    <row r="55" spans="2:56" ht="14.25">
      <c r="B55" s="529"/>
      <c r="C55" s="530"/>
      <c r="D55" s="530"/>
      <c r="E55" s="82"/>
      <c r="F55" s="530"/>
      <c r="G55" s="530"/>
      <c r="H55" s="530"/>
      <c r="I55" s="530"/>
      <c r="J55" s="530"/>
      <c r="K55" s="530"/>
      <c r="L55" s="530"/>
      <c r="M55" s="530"/>
      <c r="N55" s="83"/>
      <c r="O55" s="530"/>
      <c r="P55" s="530"/>
      <c r="Q55" s="530"/>
      <c r="R55" s="530"/>
      <c r="S55" s="530"/>
      <c r="T55" s="530"/>
      <c r="U55" s="530"/>
      <c r="V55" s="530"/>
      <c r="W55" s="530"/>
      <c r="X55" s="530"/>
      <c r="Y55" s="530"/>
      <c r="Z55" s="530"/>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2"/>
    </row>
    <row r="56" spans="2:56" ht="14.25">
      <c r="B56" s="529"/>
      <c r="C56" s="530"/>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148"/>
      <c r="AB56" s="530"/>
      <c r="AC56" s="148"/>
      <c r="AD56" s="148" t="s">
        <v>204</v>
      </c>
      <c r="AE56" s="530"/>
      <c r="AF56" s="530"/>
      <c r="AG56" s="530"/>
      <c r="AH56" s="530"/>
      <c r="AI56" s="530"/>
      <c r="AJ56" s="530"/>
      <c r="AK56" s="530"/>
      <c r="AL56" s="530"/>
      <c r="AM56" s="530"/>
      <c r="AN56" s="530"/>
      <c r="AO56" s="530"/>
      <c r="AP56" s="530"/>
      <c r="AQ56" s="530"/>
      <c r="AR56" s="530"/>
      <c r="AS56" s="530"/>
      <c r="AT56" s="530"/>
      <c r="AU56" s="530"/>
      <c r="AV56" s="530"/>
      <c r="AW56" s="530"/>
      <c r="AX56" s="530"/>
      <c r="AY56" s="530"/>
      <c r="AZ56" s="530"/>
      <c r="BA56" s="530"/>
      <c r="BB56" s="530"/>
      <c r="BC56" s="530"/>
      <c r="BD56" s="532"/>
    </row>
    <row r="57" spans="2:56" ht="14.25">
      <c r="B57" s="549"/>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550"/>
      <c r="AV57" s="550"/>
      <c r="AW57" s="550"/>
      <c r="AX57" s="550"/>
      <c r="AY57" s="550"/>
      <c r="AZ57" s="550"/>
      <c r="BA57" s="550"/>
      <c r="BB57" s="550"/>
      <c r="BC57" s="550"/>
      <c r="BD57" s="551"/>
    </row>
    <row r="58" ht="14.25">
      <c r="B58" s="103" t="s">
        <v>695</v>
      </c>
    </row>
  </sheetData>
  <sheetProtection/>
  <mergeCells count="30">
    <mergeCell ref="AA55:BC55"/>
    <mergeCell ref="AA42:BC42"/>
    <mergeCell ref="B47:BD47"/>
    <mergeCell ref="I49:BD49"/>
    <mergeCell ref="C52:Z52"/>
    <mergeCell ref="AB52:AD52"/>
    <mergeCell ref="AG52:AP52"/>
    <mergeCell ref="AQ52:AR52"/>
    <mergeCell ref="AS52:AW52"/>
    <mergeCell ref="B32:BD32"/>
    <mergeCell ref="B33:BD33"/>
    <mergeCell ref="C35:BD35"/>
    <mergeCell ref="C37:BD37"/>
    <mergeCell ref="C39:Z39"/>
    <mergeCell ref="AB39:AD39"/>
    <mergeCell ref="AG39:AP39"/>
    <mergeCell ref="AQ39:AR39"/>
    <mergeCell ref="AS39:AW39"/>
    <mergeCell ref="B21:BD21"/>
    <mergeCell ref="B23:BD23"/>
    <mergeCell ref="B26:BD26"/>
    <mergeCell ref="B27:BD27"/>
    <mergeCell ref="B28:BD28"/>
    <mergeCell ref="B31:BD31"/>
    <mergeCell ref="B2:BD4"/>
    <mergeCell ref="D7:AR7"/>
    <mergeCell ref="C12:D12"/>
    <mergeCell ref="C14:D14"/>
    <mergeCell ref="B16:BD16"/>
    <mergeCell ref="B17:BD17"/>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B2:BD49"/>
  <sheetViews>
    <sheetView zoomScalePageLayoutView="0" workbookViewId="0" topLeftCell="A1">
      <selection activeCell="A1" sqref="A1"/>
    </sheetView>
  </sheetViews>
  <sheetFormatPr defaultColWidth="1.7109375" defaultRowHeight="15"/>
  <cols>
    <col min="1" max="16384" width="1.7109375" style="256" customWidth="1"/>
  </cols>
  <sheetData>
    <row r="2" spans="2:56" ht="14.25">
      <c r="B2" s="557"/>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9"/>
    </row>
    <row r="3" spans="2:56" ht="20.25">
      <c r="B3" s="257"/>
      <c r="C3" s="212" t="s">
        <v>205</v>
      </c>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58"/>
    </row>
    <row r="4" spans="2:56" ht="18">
      <c r="B4" s="257"/>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58"/>
    </row>
    <row r="5" spans="2:56" ht="20.25">
      <c r="B5" s="257"/>
      <c r="C5" s="212" t="s">
        <v>206</v>
      </c>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58"/>
    </row>
    <row r="6" spans="2:56" ht="14.25">
      <c r="B6" s="257"/>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0"/>
      <c r="AU6" s="560"/>
      <c r="AV6" s="560"/>
      <c r="AW6" s="560"/>
      <c r="AX6" s="560"/>
      <c r="AY6" s="560"/>
      <c r="AZ6" s="560"/>
      <c r="BA6" s="560"/>
      <c r="BB6" s="560"/>
      <c r="BC6" s="560"/>
      <c r="BD6" s="258"/>
    </row>
    <row r="7" spans="2:56" ht="14.25">
      <c r="B7" s="257"/>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8"/>
    </row>
    <row r="8" spans="2:56" ht="14.25">
      <c r="B8" s="257"/>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8"/>
    </row>
    <row r="9" spans="2:56" ht="14.25">
      <c r="B9" s="257"/>
      <c r="C9" s="560" t="s">
        <v>207</v>
      </c>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560"/>
      <c r="BB9" s="560"/>
      <c r="BC9" s="560"/>
      <c r="BD9" s="258"/>
    </row>
    <row r="10" spans="2:56" ht="14.25">
      <c r="B10" s="257"/>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8"/>
    </row>
    <row r="11" spans="2:56" ht="14.25">
      <c r="B11" s="257"/>
      <c r="C11" s="214" t="s">
        <v>39</v>
      </c>
      <c r="D11" s="215"/>
      <c r="E11" s="215"/>
      <c r="F11" s="215"/>
      <c r="G11" s="215"/>
      <c r="H11" s="215"/>
      <c r="I11" s="215"/>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5"/>
      <c r="AP11" s="215"/>
      <c r="AQ11" s="217"/>
      <c r="AR11" s="214" t="s">
        <v>40</v>
      </c>
      <c r="AS11" s="215"/>
      <c r="AT11" s="215"/>
      <c r="AU11" s="216"/>
      <c r="AV11" s="216"/>
      <c r="AW11" s="216"/>
      <c r="AX11" s="216"/>
      <c r="AY11" s="216"/>
      <c r="AZ11" s="216"/>
      <c r="BA11" s="216"/>
      <c r="BB11" s="216"/>
      <c r="BC11" s="218"/>
      <c r="BD11" s="258"/>
    </row>
    <row r="12" spans="2:56" ht="14.25">
      <c r="B12" s="257"/>
      <c r="C12" s="219" t="str">
        <f>FCE!I3</f>
        <v>AUDITEC CONTABILIDADE LTDA</v>
      </c>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1"/>
      <c r="AR12" s="222" t="str">
        <f>FCE!AT3</f>
        <v>10.495.495/0001-20</v>
      </c>
      <c r="AS12" s="223"/>
      <c r="AT12" s="223"/>
      <c r="AU12" s="223"/>
      <c r="AV12" s="223"/>
      <c r="AW12" s="223"/>
      <c r="AX12" s="223"/>
      <c r="AY12" s="223"/>
      <c r="AZ12" s="223"/>
      <c r="BA12" s="223"/>
      <c r="BB12" s="223"/>
      <c r="BC12" s="224"/>
      <c r="BD12" s="258"/>
    </row>
    <row r="13" spans="2:56" ht="14.25">
      <c r="B13" s="257"/>
      <c r="C13" s="225" t="s">
        <v>208</v>
      </c>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561"/>
      <c r="AL13" s="561"/>
      <c r="AM13" s="561"/>
      <c r="AN13" s="561"/>
      <c r="AO13" s="561"/>
      <c r="AP13" s="561"/>
      <c r="AQ13" s="559"/>
      <c r="AR13" s="225" t="s">
        <v>119</v>
      </c>
      <c r="AS13" s="226"/>
      <c r="AT13" s="226"/>
      <c r="AU13" s="226"/>
      <c r="AV13" s="226"/>
      <c r="AW13" s="226"/>
      <c r="AX13" s="226"/>
      <c r="AY13" s="561"/>
      <c r="AZ13" s="561"/>
      <c r="BA13" s="561"/>
      <c r="BB13" s="561"/>
      <c r="BC13" s="559"/>
      <c r="BD13" s="258"/>
    </row>
    <row r="14" spans="2:56" ht="14.25">
      <c r="B14" s="257"/>
      <c r="C14" s="219">
        <f>FCE!M7</f>
        <v>0</v>
      </c>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1"/>
      <c r="AR14" s="338">
        <f>FCE!AX42</f>
        <v>0</v>
      </c>
      <c r="AS14" s="227"/>
      <c r="AT14" s="227"/>
      <c r="AU14" s="227"/>
      <c r="AV14" s="227"/>
      <c r="AW14" s="227"/>
      <c r="AX14" s="227"/>
      <c r="AY14" s="227"/>
      <c r="AZ14" s="227"/>
      <c r="BA14" s="227"/>
      <c r="BB14" s="227"/>
      <c r="BC14" s="228"/>
      <c r="BD14" s="258"/>
    </row>
    <row r="15" spans="2:56" ht="14.25">
      <c r="B15" s="257"/>
      <c r="C15" s="225" t="s">
        <v>209</v>
      </c>
      <c r="D15" s="561"/>
      <c r="E15" s="561"/>
      <c r="F15" s="561"/>
      <c r="G15" s="561"/>
      <c r="H15" s="561"/>
      <c r="I15" s="561"/>
      <c r="J15" s="561"/>
      <c r="K15" s="561"/>
      <c r="L15" s="561"/>
      <c r="M15" s="561"/>
      <c r="N15" s="561"/>
      <c r="O15" s="561"/>
      <c r="P15" s="561"/>
      <c r="Q15" s="561"/>
      <c r="R15" s="561"/>
      <c r="S15" s="561"/>
      <c r="T15" s="561"/>
      <c r="U15" s="561"/>
      <c r="V15" s="561"/>
      <c r="W15" s="561"/>
      <c r="X15" s="559"/>
      <c r="Y15" s="225" t="s">
        <v>210</v>
      </c>
      <c r="Z15" s="561"/>
      <c r="AA15" s="561"/>
      <c r="AB15" s="561"/>
      <c r="AC15" s="561"/>
      <c r="AD15" s="561"/>
      <c r="AE15" s="561"/>
      <c r="AF15" s="561"/>
      <c r="AG15" s="561"/>
      <c r="AH15" s="561"/>
      <c r="AI15" s="561"/>
      <c r="AJ15" s="561"/>
      <c r="AK15" s="561"/>
      <c r="AL15" s="561"/>
      <c r="AM15" s="561"/>
      <c r="AN15" s="561"/>
      <c r="AO15" s="561"/>
      <c r="AP15" s="561"/>
      <c r="AQ15" s="559"/>
      <c r="AR15" s="225" t="s">
        <v>211</v>
      </c>
      <c r="AS15" s="561"/>
      <c r="AT15" s="561"/>
      <c r="AU15" s="561"/>
      <c r="AV15" s="561"/>
      <c r="AW15" s="561"/>
      <c r="AX15" s="561"/>
      <c r="AY15" s="561"/>
      <c r="AZ15" s="561"/>
      <c r="BA15" s="561"/>
      <c r="BB15" s="561"/>
      <c r="BC15" s="559"/>
      <c r="BD15" s="258"/>
    </row>
    <row r="16" spans="2:56" ht="14.25">
      <c r="B16" s="257"/>
      <c r="C16" s="219">
        <f>FCE!Y44</f>
        <v>0</v>
      </c>
      <c r="D16" s="220"/>
      <c r="E16" s="220"/>
      <c r="F16" s="220"/>
      <c r="G16" s="220"/>
      <c r="H16" s="220"/>
      <c r="I16" s="220"/>
      <c r="J16" s="220"/>
      <c r="K16" s="220"/>
      <c r="L16" s="220"/>
      <c r="M16" s="220"/>
      <c r="N16" s="220"/>
      <c r="O16" s="220"/>
      <c r="P16" s="220"/>
      <c r="Q16" s="220"/>
      <c r="R16" s="220"/>
      <c r="S16" s="220"/>
      <c r="T16" s="220"/>
      <c r="U16" s="220"/>
      <c r="V16" s="220"/>
      <c r="W16" s="220"/>
      <c r="X16" s="221"/>
      <c r="Y16" s="219">
        <f>FCE!AD45</f>
        <v>0</v>
      </c>
      <c r="Z16" s="220"/>
      <c r="AA16" s="220"/>
      <c r="AB16" s="220"/>
      <c r="AC16" s="220"/>
      <c r="AD16" s="220"/>
      <c r="AE16" s="220"/>
      <c r="AF16" s="220"/>
      <c r="AG16" s="220"/>
      <c r="AH16" s="220"/>
      <c r="AI16" s="220"/>
      <c r="AJ16" s="220"/>
      <c r="AK16" s="220"/>
      <c r="AL16" s="220"/>
      <c r="AM16" s="220"/>
      <c r="AN16" s="220"/>
      <c r="AO16" s="220"/>
      <c r="AP16" s="220"/>
      <c r="AQ16" s="221"/>
      <c r="AR16" s="338">
        <f>FCE!R14</f>
        <v>0</v>
      </c>
      <c r="AS16" s="227"/>
      <c r="AT16" s="227"/>
      <c r="AU16" s="227"/>
      <c r="AV16" s="227"/>
      <c r="AW16" s="227"/>
      <c r="AX16" s="227"/>
      <c r="AY16" s="227"/>
      <c r="AZ16" s="227"/>
      <c r="BA16" s="227"/>
      <c r="BB16" s="227"/>
      <c r="BC16" s="228"/>
      <c r="BD16" s="258"/>
    </row>
    <row r="17" spans="2:56" ht="14.25">
      <c r="B17" s="257"/>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8"/>
    </row>
    <row r="18" spans="2:56" ht="14.25">
      <c r="B18" s="257"/>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8"/>
    </row>
    <row r="19" spans="2:56" ht="14.25">
      <c r="B19" s="257"/>
      <c r="C19" s="229" t="s">
        <v>212</v>
      </c>
      <c r="D19" s="230"/>
      <c r="E19" s="231"/>
      <c r="F19" s="229" t="s">
        <v>213</v>
      </c>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1"/>
      <c r="AT19" s="232" t="s">
        <v>120</v>
      </c>
      <c r="AU19" s="233"/>
      <c r="AV19" s="233"/>
      <c r="AW19" s="233"/>
      <c r="AX19" s="233"/>
      <c r="AY19" s="233"/>
      <c r="AZ19" s="233"/>
      <c r="BA19" s="233"/>
      <c r="BB19" s="233"/>
      <c r="BC19" s="234"/>
      <c r="BD19" s="258"/>
    </row>
    <row r="20" spans="2:56" ht="14.25">
      <c r="B20" s="257"/>
      <c r="C20" s="562">
        <v>1</v>
      </c>
      <c r="D20" s="563"/>
      <c r="E20" s="564"/>
      <c r="F20" s="235">
        <f>FCE!F24</f>
        <v>0</v>
      </c>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7"/>
      <c r="AT20" s="238"/>
      <c r="AU20" s="239"/>
      <c r="AV20" s="239"/>
      <c r="AW20" s="239"/>
      <c r="AX20" s="239"/>
      <c r="AY20" s="239"/>
      <c r="AZ20" s="239"/>
      <c r="BA20" s="239"/>
      <c r="BB20" s="239"/>
      <c r="BC20" s="240"/>
      <c r="BD20" s="258"/>
    </row>
    <row r="21" spans="2:56" ht="14.25">
      <c r="B21" s="257"/>
      <c r="C21" s="562">
        <v>2</v>
      </c>
      <c r="D21" s="563"/>
      <c r="E21" s="564"/>
      <c r="F21" s="235">
        <f>FCE!F25</f>
        <v>0</v>
      </c>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7"/>
      <c r="AT21" s="238"/>
      <c r="AU21" s="239"/>
      <c r="AV21" s="239"/>
      <c r="AW21" s="239"/>
      <c r="AX21" s="239"/>
      <c r="AY21" s="239"/>
      <c r="AZ21" s="239"/>
      <c r="BA21" s="239"/>
      <c r="BB21" s="239"/>
      <c r="BC21" s="240"/>
      <c r="BD21" s="258"/>
    </row>
    <row r="22" spans="2:56" ht="14.25">
      <c r="B22" s="257"/>
      <c r="C22" s="562">
        <v>3</v>
      </c>
      <c r="D22" s="563"/>
      <c r="E22" s="564"/>
      <c r="F22" s="235">
        <f>FCE!F26</f>
        <v>0</v>
      </c>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7"/>
      <c r="AT22" s="238"/>
      <c r="AU22" s="565"/>
      <c r="AV22" s="565"/>
      <c r="AW22" s="565"/>
      <c r="AX22" s="565"/>
      <c r="AY22" s="565"/>
      <c r="AZ22" s="565"/>
      <c r="BA22" s="565"/>
      <c r="BB22" s="565"/>
      <c r="BC22" s="566"/>
      <c r="BD22" s="258"/>
    </row>
    <row r="23" spans="2:56" ht="14.25">
      <c r="B23" s="257"/>
      <c r="C23" s="562">
        <v>4</v>
      </c>
      <c r="D23" s="563"/>
      <c r="E23" s="564"/>
      <c r="F23" s="235">
        <f>FCE!F27</f>
        <v>0</v>
      </c>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7"/>
      <c r="AT23" s="238"/>
      <c r="AU23" s="239"/>
      <c r="AV23" s="239"/>
      <c r="AW23" s="239"/>
      <c r="AX23" s="239"/>
      <c r="AY23" s="239"/>
      <c r="AZ23" s="239"/>
      <c r="BA23" s="239"/>
      <c r="BB23" s="239"/>
      <c r="BC23" s="240"/>
      <c r="BD23" s="258"/>
    </row>
    <row r="24" spans="2:56" ht="14.25">
      <c r="B24" s="257"/>
      <c r="C24" s="562">
        <v>5</v>
      </c>
      <c r="D24" s="563"/>
      <c r="E24" s="564"/>
      <c r="F24" s="235">
        <f>FCE!F28</f>
        <v>0</v>
      </c>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7"/>
      <c r="AT24" s="238"/>
      <c r="AU24" s="239"/>
      <c r="AV24" s="239"/>
      <c r="AW24" s="239"/>
      <c r="AX24" s="239"/>
      <c r="AY24" s="239"/>
      <c r="AZ24" s="239"/>
      <c r="BA24" s="239"/>
      <c r="BB24" s="239"/>
      <c r="BC24" s="240"/>
      <c r="BD24" s="258"/>
    </row>
    <row r="25" spans="2:56" ht="14.25">
      <c r="B25" s="257"/>
      <c r="C25" s="562">
        <v>6</v>
      </c>
      <c r="D25" s="563"/>
      <c r="E25" s="564"/>
      <c r="F25" s="241"/>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3"/>
      <c r="AT25" s="244"/>
      <c r="AU25" s="245"/>
      <c r="AV25" s="245"/>
      <c r="AW25" s="245"/>
      <c r="AX25" s="245"/>
      <c r="AY25" s="245"/>
      <c r="AZ25" s="245"/>
      <c r="BA25" s="245"/>
      <c r="BB25" s="245"/>
      <c r="BC25" s="246"/>
      <c r="BD25" s="258"/>
    </row>
    <row r="26" spans="2:56" ht="14.25">
      <c r="B26" s="257"/>
      <c r="C26" s="562">
        <v>7</v>
      </c>
      <c r="D26" s="563"/>
      <c r="E26" s="564"/>
      <c r="F26" s="241"/>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3"/>
      <c r="AT26" s="244"/>
      <c r="AU26" s="245"/>
      <c r="AV26" s="245"/>
      <c r="AW26" s="245"/>
      <c r="AX26" s="245"/>
      <c r="AY26" s="245"/>
      <c r="AZ26" s="245"/>
      <c r="BA26" s="245"/>
      <c r="BB26" s="245"/>
      <c r="BC26" s="246"/>
      <c r="BD26" s="258"/>
    </row>
    <row r="27" spans="2:56" ht="14.25">
      <c r="B27" s="257"/>
      <c r="C27" s="562">
        <v>8</v>
      </c>
      <c r="D27" s="563"/>
      <c r="E27" s="564"/>
      <c r="F27" s="241"/>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3"/>
      <c r="AT27" s="244"/>
      <c r="AU27" s="245"/>
      <c r="AV27" s="245"/>
      <c r="AW27" s="245"/>
      <c r="AX27" s="245"/>
      <c r="AY27" s="245"/>
      <c r="AZ27" s="245"/>
      <c r="BA27" s="245"/>
      <c r="BB27" s="245"/>
      <c r="BC27" s="246"/>
      <c r="BD27" s="258"/>
    </row>
    <row r="28" spans="2:56" ht="14.25">
      <c r="B28" s="257"/>
      <c r="C28" s="562">
        <v>9</v>
      </c>
      <c r="D28" s="563"/>
      <c r="E28" s="564"/>
      <c r="F28" s="241"/>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3"/>
      <c r="AT28" s="244"/>
      <c r="AU28" s="245"/>
      <c r="AV28" s="245"/>
      <c r="AW28" s="245"/>
      <c r="AX28" s="245"/>
      <c r="AY28" s="245"/>
      <c r="AZ28" s="245"/>
      <c r="BA28" s="245"/>
      <c r="BB28" s="245"/>
      <c r="BC28" s="246"/>
      <c r="BD28" s="258"/>
    </row>
    <row r="29" spans="2:56" ht="14.25">
      <c r="B29" s="257"/>
      <c r="C29" s="567">
        <v>10</v>
      </c>
      <c r="D29" s="568"/>
      <c r="E29" s="569"/>
      <c r="F29" s="241"/>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3"/>
      <c r="AT29" s="244"/>
      <c r="AU29" s="245"/>
      <c r="AV29" s="245"/>
      <c r="AW29" s="245"/>
      <c r="AX29" s="245"/>
      <c r="AY29" s="245"/>
      <c r="AZ29" s="245"/>
      <c r="BA29" s="245"/>
      <c r="BB29" s="245"/>
      <c r="BC29" s="246"/>
      <c r="BD29" s="258"/>
    </row>
    <row r="30" spans="2:56" ht="14.25">
      <c r="B30" s="257"/>
      <c r="C30" s="259"/>
      <c r="D30" s="259"/>
      <c r="E30" s="259"/>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8"/>
      <c r="AU30" s="248"/>
      <c r="AV30" s="248"/>
      <c r="AW30" s="248"/>
      <c r="AX30" s="248"/>
      <c r="AY30" s="248"/>
      <c r="AZ30" s="248"/>
      <c r="BA30" s="248"/>
      <c r="BB30" s="248"/>
      <c r="BC30" s="248"/>
      <c r="BD30" s="258"/>
    </row>
    <row r="31" spans="2:56" ht="14.25">
      <c r="B31" s="257"/>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8"/>
    </row>
    <row r="32" spans="2:56" ht="14.25">
      <c r="B32" s="257"/>
      <c r="C32" s="570" t="s">
        <v>214</v>
      </c>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258"/>
    </row>
    <row r="33" spans="2:56" ht="14.25">
      <c r="B33" s="257"/>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8"/>
    </row>
    <row r="34" spans="2:56" ht="14.25">
      <c r="B34" s="257"/>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8"/>
    </row>
    <row r="35" spans="2:56" s="575" customFormat="1" ht="14.25">
      <c r="B35" s="571"/>
      <c r="C35" s="572" t="s">
        <v>215</v>
      </c>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3"/>
      <c r="AY35" s="573"/>
      <c r="AZ35" s="573"/>
      <c r="BA35" s="573"/>
      <c r="BB35" s="573"/>
      <c r="BC35" s="573"/>
      <c r="BD35" s="574"/>
    </row>
    <row r="36" spans="2:56" ht="14.25">
      <c r="B36" s="257"/>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8"/>
    </row>
    <row r="37" spans="2:56" ht="14.25">
      <c r="B37" s="257"/>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8"/>
    </row>
    <row r="38" spans="2:56" s="578" customFormat="1" ht="14.25">
      <c r="B38" s="576"/>
      <c r="C38" s="570" t="s">
        <v>216</v>
      </c>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577"/>
    </row>
    <row r="39" spans="2:56" ht="14.25">
      <c r="B39" s="257"/>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8"/>
    </row>
    <row r="40" spans="2:56" s="255" customFormat="1" ht="14.25">
      <c r="B40" s="257"/>
      <c r="BD40" s="258"/>
    </row>
    <row r="41" spans="2:56" s="255" customFormat="1" ht="14.25">
      <c r="B41" s="257"/>
      <c r="C41" s="249">
        <f>FCE!C51</f>
        <v>0</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55" t="s">
        <v>91</v>
      </c>
      <c r="AB41" s="1312">
        <f>FCE!AB51</f>
        <v>0</v>
      </c>
      <c r="AC41" s="227"/>
      <c r="AD41" s="227"/>
      <c r="AE41" s="250" t="s">
        <v>92</v>
      </c>
      <c r="AG41" s="227">
        <f>FCE!AG51</f>
        <v>0</v>
      </c>
      <c r="AH41" s="227"/>
      <c r="AI41" s="227"/>
      <c r="AJ41" s="227"/>
      <c r="AK41" s="227"/>
      <c r="AL41" s="227"/>
      <c r="AM41" s="227"/>
      <c r="AN41" s="227"/>
      <c r="AO41" s="227"/>
      <c r="AP41" s="227"/>
      <c r="AQ41" s="560" t="s">
        <v>92</v>
      </c>
      <c r="AR41" s="560"/>
      <c r="AS41" s="227">
        <f>FCE!AS51</f>
        <v>0</v>
      </c>
      <c r="AT41" s="227"/>
      <c r="AU41" s="227"/>
      <c r="AV41" s="227"/>
      <c r="AW41" s="227"/>
      <c r="BD41" s="258"/>
    </row>
    <row r="42" spans="2:56" s="255" customFormat="1" ht="14.25">
      <c r="B42" s="257"/>
      <c r="E42" s="250"/>
      <c r="N42" s="251" t="s">
        <v>93</v>
      </c>
      <c r="BD42" s="258"/>
    </row>
    <row r="43" spans="2:56" s="255" customFormat="1" ht="14.25">
      <c r="B43" s="257"/>
      <c r="E43" s="250"/>
      <c r="N43" s="251"/>
      <c r="BD43" s="258"/>
    </row>
    <row r="44" spans="2:56" s="255" customFormat="1" ht="14.25">
      <c r="B44" s="257"/>
      <c r="E44" s="250"/>
      <c r="N44" s="251"/>
      <c r="AA44" s="579"/>
      <c r="AB44" s="579"/>
      <c r="AC44" s="579"/>
      <c r="AD44" s="579"/>
      <c r="AE44" s="579"/>
      <c r="AF44" s="579"/>
      <c r="AG44" s="579"/>
      <c r="AH44" s="579"/>
      <c r="AI44" s="579"/>
      <c r="AJ44" s="579"/>
      <c r="AK44" s="579"/>
      <c r="AL44" s="579"/>
      <c r="AM44" s="579"/>
      <c r="AN44" s="579"/>
      <c r="AO44" s="579"/>
      <c r="AP44" s="579"/>
      <c r="AQ44" s="579"/>
      <c r="AR44" s="579"/>
      <c r="AS44" s="579"/>
      <c r="AT44" s="579"/>
      <c r="AU44" s="579"/>
      <c r="AV44" s="579"/>
      <c r="AW44" s="579"/>
      <c r="AX44" s="579"/>
      <c r="AY44" s="579"/>
      <c r="AZ44" s="579"/>
      <c r="BA44" s="579"/>
      <c r="BB44" s="579"/>
      <c r="BC44" s="579"/>
      <c r="BD44" s="258"/>
    </row>
    <row r="45" spans="2:56" s="255" customFormat="1" ht="14.25">
      <c r="B45" s="257"/>
      <c r="AA45" s="252" t="s">
        <v>217</v>
      </c>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8"/>
    </row>
    <row r="46" spans="2:56" s="255" customFormat="1" ht="14.25">
      <c r="B46" s="257"/>
      <c r="AA46" s="580">
        <f>FCE!M7</f>
        <v>0</v>
      </c>
      <c r="AB46" s="580"/>
      <c r="AC46" s="580"/>
      <c r="AD46" s="580"/>
      <c r="AE46" s="580"/>
      <c r="AF46" s="580"/>
      <c r="AG46" s="580"/>
      <c r="AH46" s="580"/>
      <c r="AI46" s="580"/>
      <c r="AJ46" s="580"/>
      <c r="AK46" s="580"/>
      <c r="AL46" s="580"/>
      <c r="AM46" s="580"/>
      <c r="AN46" s="580"/>
      <c r="AO46" s="580"/>
      <c r="AP46" s="580"/>
      <c r="AQ46" s="580"/>
      <c r="AR46" s="580"/>
      <c r="AS46" s="580"/>
      <c r="AT46" s="580"/>
      <c r="AU46" s="580"/>
      <c r="AV46" s="580"/>
      <c r="AW46" s="580"/>
      <c r="AX46" s="580"/>
      <c r="AY46" s="580"/>
      <c r="AZ46" s="580"/>
      <c r="BA46" s="580"/>
      <c r="BB46" s="580"/>
      <c r="BC46" s="580"/>
      <c r="BD46" s="258"/>
    </row>
    <row r="47" spans="2:56" s="255" customFormat="1" ht="14.25">
      <c r="B47" s="257"/>
      <c r="BD47" s="258"/>
    </row>
    <row r="48" spans="2:56" ht="14.25">
      <c r="B48" s="581"/>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1"/>
    </row>
    <row r="49" ht="14.25">
      <c r="B49" s="103" t="s">
        <v>695</v>
      </c>
    </row>
  </sheetData>
  <sheetProtection/>
  <mergeCells count="57">
    <mergeCell ref="AA45:BC45"/>
    <mergeCell ref="AA46:BC46"/>
    <mergeCell ref="C41:Z41"/>
    <mergeCell ref="AB41:AD41"/>
    <mergeCell ref="AG41:AP41"/>
    <mergeCell ref="AQ41:AR41"/>
    <mergeCell ref="AS41:AW41"/>
    <mergeCell ref="AA44:BC44"/>
    <mergeCell ref="C29:E29"/>
    <mergeCell ref="F29:AS29"/>
    <mergeCell ref="AT29:BC29"/>
    <mergeCell ref="C32:BC32"/>
    <mergeCell ref="C35:BC35"/>
    <mergeCell ref="C38:BC38"/>
    <mergeCell ref="C27:E27"/>
    <mergeCell ref="F27:AS27"/>
    <mergeCell ref="AT27:BC27"/>
    <mergeCell ref="C28:E28"/>
    <mergeCell ref="F28:AS28"/>
    <mergeCell ref="AT28:BC28"/>
    <mergeCell ref="C25:E25"/>
    <mergeCell ref="F25:AS25"/>
    <mergeCell ref="AT25:BC25"/>
    <mergeCell ref="C26:E26"/>
    <mergeCell ref="F26:AS26"/>
    <mergeCell ref="AT26:BC26"/>
    <mergeCell ref="C23:E23"/>
    <mergeCell ref="F23:AS23"/>
    <mergeCell ref="AT23:BC23"/>
    <mergeCell ref="C24:E24"/>
    <mergeCell ref="F24:AS24"/>
    <mergeCell ref="AT24:BC24"/>
    <mergeCell ref="C21:E21"/>
    <mergeCell ref="F21:AS21"/>
    <mergeCell ref="AT21:BC21"/>
    <mergeCell ref="C22:E22"/>
    <mergeCell ref="F22:AS22"/>
    <mergeCell ref="AT22:BC22"/>
    <mergeCell ref="C19:E19"/>
    <mergeCell ref="F19:AS19"/>
    <mergeCell ref="AT19:BC19"/>
    <mergeCell ref="C20:E20"/>
    <mergeCell ref="F20:AS20"/>
    <mergeCell ref="AT20:BC20"/>
    <mergeCell ref="C12:AQ12"/>
    <mergeCell ref="AR12:BC12"/>
    <mergeCell ref="C14:AQ14"/>
    <mergeCell ref="AR14:BC14"/>
    <mergeCell ref="C16:X16"/>
    <mergeCell ref="Y16:AQ16"/>
    <mergeCell ref="AR16:BC16"/>
    <mergeCell ref="C2:BC2"/>
    <mergeCell ref="C3:BC3"/>
    <mergeCell ref="C4:BC4"/>
    <mergeCell ref="C5:BC5"/>
    <mergeCell ref="C6:BC6"/>
    <mergeCell ref="C9:BC9"/>
  </mergeCells>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B2:BE47"/>
  <sheetViews>
    <sheetView zoomScalePageLayoutView="0" workbookViewId="0" topLeftCell="A1">
      <selection activeCell="A1" sqref="A1"/>
    </sheetView>
  </sheetViews>
  <sheetFormatPr defaultColWidth="1.7109375" defaultRowHeight="15"/>
  <cols>
    <col min="1" max="16384" width="1.7109375" style="533" customWidth="1"/>
  </cols>
  <sheetData>
    <row r="2" spans="2:56" ht="23.25">
      <c r="B2" s="675"/>
      <c r="C2" s="676"/>
      <c r="D2" s="676"/>
      <c r="E2" s="676"/>
      <c r="F2" s="676"/>
      <c r="G2" s="676"/>
      <c r="H2" s="676"/>
      <c r="I2" s="676"/>
      <c r="J2" s="676"/>
      <c r="K2" s="676"/>
      <c r="L2" s="676"/>
      <c r="M2" s="622"/>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4"/>
    </row>
    <row r="3" spans="2:56" ht="23.25">
      <c r="B3" s="677"/>
      <c r="C3" s="531"/>
      <c r="D3" s="531"/>
      <c r="E3" s="531"/>
      <c r="F3" s="531"/>
      <c r="G3" s="531"/>
      <c r="H3" s="531"/>
      <c r="I3" s="531"/>
      <c r="J3" s="531"/>
      <c r="K3" s="531"/>
      <c r="L3" s="531"/>
      <c r="M3" s="625" t="str">
        <f>'Cad. Emp'!R7</f>
        <v>AUDITEC CONTABILIDADE LTDA</v>
      </c>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7"/>
    </row>
    <row r="4" spans="2:56" ht="14.25">
      <c r="B4" s="677"/>
      <c r="C4" s="531"/>
      <c r="D4" s="531"/>
      <c r="E4" s="531"/>
      <c r="F4" s="531"/>
      <c r="G4" s="531"/>
      <c r="H4" s="531"/>
      <c r="I4" s="531"/>
      <c r="J4" s="531"/>
      <c r="K4" s="531"/>
      <c r="L4" s="531"/>
      <c r="M4" s="678"/>
      <c r="N4" s="151" t="str">
        <f>'Cad. Emp'!D9</f>
        <v>Rua Luis Domingues, 1°Andar, Sala 02 e 03</v>
      </c>
      <c r="O4" s="151"/>
      <c r="P4" s="151"/>
      <c r="Q4" s="151"/>
      <c r="R4" s="151"/>
      <c r="S4" s="151"/>
      <c r="T4" s="151"/>
      <c r="U4" s="151"/>
      <c r="V4" s="151"/>
      <c r="W4" s="151"/>
      <c r="X4" s="151"/>
      <c r="Y4" s="151"/>
      <c r="Z4" s="151"/>
      <c r="AA4" s="151"/>
      <c r="AB4" s="151"/>
      <c r="AC4" s="151"/>
      <c r="AD4" s="154"/>
      <c r="AE4" s="154" t="s">
        <v>9</v>
      </c>
      <c r="AF4" s="149">
        <f>'Cad. Emp'!AM9</f>
        <v>2000</v>
      </c>
      <c r="AG4" s="149"/>
      <c r="AH4" s="149"/>
      <c r="AI4" s="628" t="s">
        <v>42</v>
      </c>
      <c r="AJ4" s="149" t="str">
        <f>'Cad. Emp'!AR9</f>
        <v>Centro</v>
      </c>
      <c r="AK4" s="149"/>
      <c r="AL4" s="149"/>
      <c r="AM4" s="149"/>
      <c r="AN4" s="149"/>
      <c r="AO4" s="149"/>
      <c r="AP4" s="628" t="s">
        <v>42</v>
      </c>
      <c r="AQ4" s="149" t="str">
        <f>'Cad. Emp'!D11</f>
        <v>Imperatriz</v>
      </c>
      <c r="AR4" s="149"/>
      <c r="AS4" s="149"/>
      <c r="AT4" s="149"/>
      <c r="AU4" s="149"/>
      <c r="AV4" s="149"/>
      <c r="AW4" s="149"/>
      <c r="AX4" s="149"/>
      <c r="AY4" s="149"/>
      <c r="AZ4" s="628" t="s">
        <v>42</v>
      </c>
      <c r="BA4" s="149" t="s">
        <v>17</v>
      </c>
      <c r="BB4" s="149"/>
      <c r="BC4" s="628"/>
      <c r="BD4" s="679"/>
    </row>
    <row r="5" spans="2:56" ht="14.25">
      <c r="B5" s="677"/>
      <c r="C5" s="531"/>
      <c r="D5" s="531"/>
      <c r="E5" s="531"/>
      <c r="F5" s="531"/>
      <c r="G5" s="531"/>
      <c r="H5" s="531"/>
      <c r="I5" s="531"/>
      <c r="J5" s="531"/>
      <c r="K5" s="531"/>
      <c r="L5" s="531"/>
      <c r="M5" s="680"/>
      <c r="N5" s="154"/>
      <c r="O5" s="154"/>
      <c r="P5" s="154"/>
      <c r="Q5" s="154"/>
      <c r="R5" s="154"/>
      <c r="S5" s="154"/>
      <c r="T5" s="154"/>
      <c r="U5" s="154"/>
      <c r="V5" s="154"/>
      <c r="W5" s="154" t="s">
        <v>86</v>
      </c>
      <c r="X5" s="147" t="str">
        <f>'Cad. Emp'!D15</f>
        <v>99 - 35246165</v>
      </c>
      <c r="Y5" s="147"/>
      <c r="Z5" s="147"/>
      <c r="AA5" s="147"/>
      <c r="AB5" s="147"/>
      <c r="AC5" s="147"/>
      <c r="AD5" s="147"/>
      <c r="AE5" s="147"/>
      <c r="AF5" s="147" t="s">
        <v>42</v>
      </c>
      <c r="AG5" s="147"/>
      <c r="AH5" s="152" t="s">
        <v>219</v>
      </c>
      <c r="AI5" s="154"/>
      <c r="AJ5" s="154"/>
      <c r="AK5" s="629"/>
      <c r="AL5" s="630" t="str">
        <f>'Cad. Emp'!D7</f>
        <v>10.495.495/0001-20</v>
      </c>
      <c r="AM5" s="630"/>
      <c r="AN5" s="630"/>
      <c r="AO5" s="630"/>
      <c r="AP5" s="630"/>
      <c r="AQ5" s="630"/>
      <c r="AR5" s="630"/>
      <c r="AS5" s="630"/>
      <c r="AT5" s="630"/>
      <c r="AU5" s="630"/>
      <c r="AV5" s="630"/>
      <c r="AW5" s="630"/>
      <c r="AX5" s="630"/>
      <c r="AY5" s="630"/>
      <c r="AZ5" s="629"/>
      <c r="BA5" s="629"/>
      <c r="BB5" s="629"/>
      <c r="BC5" s="629"/>
      <c r="BD5" s="681"/>
    </row>
    <row r="6" spans="2:56" ht="14.25">
      <c r="B6" s="682"/>
      <c r="C6" s="534"/>
      <c r="D6" s="534"/>
      <c r="E6" s="534"/>
      <c r="F6" s="534"/>
      <c r="G6" s="534"/>
      <c r="H6" s="534"/>
      <c r="I6" s="534"/>
      <c r="J6" s="534"/>
      <c r="K6" s="534"/>
      <c r="L6" s="534"/>
      <c r="M6" s="683"/>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5"/>
    </row>
    <row r="10" spans="2:56" ht="20.25">
      <c r="B10" s="631" t="s">
        <v>220</v>
      </c>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1"/>
      <c r="AZ10" s="631"/>
      <c r="BA10" s="631"/>
      <c r="BB10" s="631"/>
      <c r="BC10" s="631"/>
      <c r="BD10" s="631"/>
    </row>
    <row r="11" spans="2:56" ht="15">
      <c r="B11" s="632" t="s">
        <v>221</v>
      </c>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c r="BD11" s="632"/>
    </row>
    <row r="15" spans="2:56" ht="14.25">
      <c r="B15" s="123" t="s">
        <v>163</v>
      </c>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1"/>
      <c r="AR15" s="123" t="s">
        <v>119</v>
      </c>
      <c r="AS15" s="540"/>
      <c r="AT15" s="540"/>
      <c r="AU15" s="540"/>
      <c r="AV15" s="540"/>
      <c r="AW15" s="540"/>
      <c r="AX15" s="540"/>
      <c r="AY15" s="540"/>
      <c r="AZ15" s="540"/>
      <c r="BA15" s="540"/>
      <c r="BB15" s="540"/>
      <c r="BC15" s="540"/>
      <c r="BD15" s="541"/>
    </row>
    <row r="16" spans="2:56" ht="14.25">
      <c r="B16" s="633">
        <f>FCE!M7</f>
        <v>0</v>
      </c>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5"/>
      <c r="AR16" s="1313">
        <f>FCE!AX42</f>
        <v>0</v>
      </c>
      <c r="AS16" s="79"/>
      <c r="AT16" s="79"/>
      <c r="AU16" s="79"/>
      <c r="AV16" s="79"/>
      <c r="AW16" s="79"/>
      <c r="AX16" s="79"/>
      <c r="AY16" s="79"/>
      <c r="AZ16" s="79"/>
      <c r="BA16" s="79"/>
      <c r="BB16" s="79"/>
      <c r="BC16" s="79"/>
      <c r="BD16" s="80"/>
    </row>
    <row r="17" spans="2:56" ht="14.25">
      <c r="B17" s="123" t="s">
        <v>167</v>
      </c>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1"/>
      <c r="AG17" s="123" t="s">
        <v>210</v>
      </c>
      <c r="AH17" s="540"/>
      <c r="AI17" s="540"/>
      <c r="AJ17" s="540"/>
      <c r="AK17" s="540"/>
      <c r="AL17" s="540"/>
      <c r="AM17" s="540"/>
      <c r="AN17" s="540"/>
      <c r="AO17" s="540"/>
      <c r="AP17" s="540"/>
      <c r="AQ17" s="540"/>
      <c r="AR17" s="540"/>
      <c r="AS17" s="540"/>
      <c r="AT17" s="540"/>
      <c r="AU17" s="540"/>
      <c r="AV17" s="540"/>
      <c r="AW17" s="540"/>
      <c r="AX17" s="540"/>
      <c r="AY17" s="540"/>
      <c r="AZ17" s="540"/>
      <c r="BA17" s="540"/>
      <c r="BB17" s="540"/>
      <c r="BC17" s="540"/>
      <c r="BD17" s="541"/>
    </row>
    <row r="18" spans="2:56" ht="14.25">
      <c r="B18" s="111">
        <f>FCE!Y44</f>
        <v>0</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3"/>
      <c r="AG18" s="111">
        <f>FCE!AD45</f>
        <v>0</v>
      </c>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3"/>
    </row>
    <row r="21" spans="2:56" ht="15.75">
      <c r="B21" s="636" t="s">
        <v>222</v>
      </c>
      <c r="C21" s="636"/>
      <c r="D21" s="636"/>
      <c r="E21" s="636"/>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6"/>
      <c r="AT21" s="636"/>
      <c r="AU21" s="636"/>
      <c r="AV21" s="636"/>
      <c r="AW21" s="636"/>
      <c r="AX21" s="636"/>
      <c r="AY21" s="636"/>
      <c r="AZ21" s="636"/>
      <c r="BA21" s="636"/>
      <c r="BB21" s="636"/>
      <c r="BC21" s="636"/>
      <c r="BD21" s="636"/>
    </row>
    <row r="23" spans="2:56" ht="14.25">
      <c r="B23" s="637" t="s">
        <v>223</v>
      </c>
      <c r="C23" s="638"/>
      <c r="D23" s="638"/>
      <c r="E23" s="639"/>
      <c r="F23" s="637" t="s">
        <v>224</v>
      </c>
      <c r="G23" s="638"/>
      <c r="H23" s="638"/>
      <c r="I23" s="638"/>
      <c r="J23" s="639"/>
      <c r="K23" s="637" t="s">
        <v>225</v>
      </c>
      <c r="L23" s="638"/>
      <c r="M23" s="638"/>
      <c r="N23" s="639"/>
      <c r="O23" s="640" t="s">
        <v>226</v>
      </c>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641"/>
      <c r="AP23" s="637" t="s">
        <v>227</v>
      </c>
      <c r="AQ23" s="638"/>
      <c r="AR23" s="638"/>
      <c r="AS23" s="638"/>
      <c r="AT23" s="639"/>
      <c r="AU23" s="637" t="s">
        <v>228</v>
      </c>
      <c r="AV23" s="638"/>
      <c r="AW23" s="638"/>
      <c r="AX23" s="638"/>
      <c r="AY23" s="638"/>
      <c r="AZ23" s="638"/>
      <c r="BA23" s="638"/>
      <c r="BB23" s="638"/>
      <c r="BC23" s="638"/>
      <c r="BD23" s="639"/>
    </row>
    <row r="24" spans="2:56" ht="14.25">
      <c r="B24" s="686">
        <v>1</v>
      </c>
      <c r="C24" s="687"/>
      <c r="D24" s="687"/>
      <c r="E24" s="688"/>
      <c r="F24" s="689"/>
      <c r="G24" s="690"/>
      <c r="H24" s="690"/>
      <c r="I24" s="690"/>
      <c r="J24" s="691"/>
      <c r="K24" s="689"/>
      <c r="L24" s="690"/>
      <c r="M24" s="690"/>
      <c r="N24" s="691"/>
      <c r="O24" s="692"/>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3"/>
      <c r="AO24" s="694"/>
      <c r="AP24" s="689"/>
      <c r="AQ24" s="690"/>
      <c r="AR24" s="690"/>
      <c r="AS24" s="690"/>
      <c r="AT24" s="691"/>
      <c r="AU24" s="695"/>
      <c r="AV24" s="696"/>
      <c r="AW24" s="696"/>
      <c r="AX24" s="696"/>
      <c r="AY24" s="696"/>
      <c r="AZ24" s="696"/>
      <c r="BA24" s="696"/>
      <c r="BB24" s="696"/>
      <c r="BC24" s="696"/>
      <c r="BD24" s="697"/>
    </row>
    <row r="25" spans="2:56" ht="14.25">
      <c r="B25" s="686">
        <v>2</v>
      </c>
      <c r="C25" s="687"/>
      <c r="D25" s="687"/>
      <c r="E25" s="688"/>
      <c r="F25" s="689"/>
      <c r="G25" s="690"/>
      <c r="H25" s="690"/>
      <c r="I25" s="690"/>
      <c r="J25" s="691"/>
      <c r="K25" s="689"/>
      <c r="L25" s="690"/>
      <c r="M25" s="690"/>
      <c r="N25" s="691"/>
      <c r="O25" s="692"/>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4"/>
      <c r="AP25" s="689"/>
      <c r="AQ25" s="690"/>
      <c r="AR25" s="690"/>
      <c r="AS25" s="690"/>
      <c r="AT25" s="691"/>
      <c r="AU25" s="695"/>
      <c r="AV25" s="696"/>
      <c r="AW25" s="696"/>
      <c r="AX25" s="696"/>
      <c r="AY25" s="696"/>
      <c r="AZ25" s="696"/>
      <c r="BA25" s="696"/>
      <c r="BB25" s="696"/>
      <c r="BC25" s="696"/>
      <c r="BD25" s="697"/>
    </row>
    <row r="26" spans="2:56" ht="14.25">
      <c r="B26" s="686">
        <v>3</v>
      </c>
      <c r="C26" s="687"/>
      <c r="D26" s="687"/>
      <c r="E26" s="688"/>
      <c r="F26" s="689"/>
      <c r="G26" s="690"/>
      <c r="H26" s="690"/>
      <c r="I26" s="690"/>
      <c r="J26" s="691"/>
      <c r="K26" s="689"/>
      <c r="L26" s="690"/>
      <c r="M26" s="690"/>
      <c r="N26" s="691"/>
      <c r="O26" s="692"/>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94"/>
      <c r="AP26" s="689"/>
      <c r="AQ26" s="690"/>
      <c r="AR26" s="690"/>
      <c r="AS26" s="690"/>
      <c r="AT26" s="691"/>
      <c r="AU26" s="695"/>
      <c r="AV26" s="696"/>
      <c r="AW26" s="696"/>
      <c r="AX26" s="696"/>
      <c r="AY26" s="696"/>
      <c r="AZ26" s="696"/>
      <c r="BA26" s="696"/>
      <c r="BB26" s="696"/>
      <c r="BC26" s="696"/>
      <c r="BD26" s="697"/>
    </row>
    <row r="27" spans="2:56" ht="14.25">
      <c r="B27" s="686">
        <v>4</v>
      </c>
      <c r="C27" s="687"/>
      <c r="D27" s="687"/>
      <c r="E27" s="688"/>
      <c r="F27" s="689"/>
      <c r="G27" s="690"/>
      <c r="H27" s="690"/>
      <c r="I27" s="690"/>
      <c r="J27" s="691"/>
      <c r="K27" s="689"/>
      <c r="L27" s="690"/>
      <c r="M27" s="690"/>
      <c r="N27" s="691"/>
      <c r="O27" s="692"/>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3"/>
      <c r="AO27" s="694"/>
      <c r="AP27" s="689"/>
      <c r="AQ27" s="690"/>
      <c r="AR27" s="690"/>
      <c r="AS27" s="690"/>
      <c r="AT27" s="691"/>
      <c r="AU27" s="695"/>
      <c r="AV27" s="696"/>
      <c r="AW27" s="696"/>
      <c r="AX27" s="696"/>
      <c r="AY27" s="696"/>
      <c r="AZ27" s="696"/>
      <c r="BA27" s="696"/>
      <c r="BB27" s="696"/>
      <c r="BC27" s="696"/>
      <c r="BD27" s="697"/>
    </row>
    <row r="28" spans="2:56" ht="14.25">
      <c r="B28" s="686">
        <v>5</v>
      </c>
      <c r="C28" s="687"/>
      <c r="D28" s="687"/>
      <c r="E28" s="688"/>
      <c r="F28" s="689"/>
      <c r="G28" s="690"/>
      <c r="H28" s="690"/>
      <c r="I28" s="690"/>
      <c r="J28" s="691"/>
      <c r="K28" s="689"/>
      <c r="L28" s="690"/>
      <c r="M28" s="690"/>
      <c r="N28" s="691"/>
      <c r="O28" s="692"/>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3"/>
      <c r="AO28" s="694"/>
      <c r="AP28" s="689"/>
      <c r="AQ28" s="690"/>
      <c r="AR28" s="690"/>
      <c r="AS28" s="690"/>
      <c r="AT28" s="691"/>
      <c r="AU28" s="695"/>
      <c r="AV28" s="696"/>
      <c r="AW28" s="696"/>
      <c r="AX28" s="696"/>
      <c r="AY28" s="696"/>
      <c r="AZ28" s="696"/>
      <c r="BA28" s="696"/>
      <c r="BB28" s="696"/>
      <c r="BC28" s="696"/>
      <c r="BD28" s="697"/>
    </row>
    <row r="29" spans="2:56" ht="14.25">
      <c r="B29" s="686">
        <v>6</v>
      </c>
      <c r="C29" s="687"/>
      <c r="D29" s="687"/>
      <c r="E29" s="688"/>
      <c r="F29" s="689"/>
      <c r="G29" s="690"/>
      <c r="H29" s="690"/>
      <c r="I29" s="690"/>
      <c r="J29" s="691"/>
      <c r="K29" s="689"/>
      <c r="L29" s="690"/>
      <c r="M29" s="690"/>
      <c r="N29" s="691"/>
      <c r="O29" s="692"/>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3"/>
      <c r="AO29" s="694"/>
      <c r="AP29" s="689"/>
      <c r="AQ29" s="690"/>
      <c r="AR29" s="690"/>
      <c r="AS29" s="690"/>
      <c r="AT29" s="691"/>
      <c r="AU29" s="695"/>
      <c r="AV29" s="696"/>
      <c r="AW29" s="696"/>
      <c r="AX29" s="696"/>
      <c r="AY29" s="696"/>
      <c r="AZ29" s="696"/>
      <c r="BA29" s="696"/>
      <c r="BB29" s="696"/>
      <c r="BC29" s="696"/>
      <c r="BD29" s="697"/>
    </row>
    <row r="30" spans="2:56" ht="14.25">
      <c r="B30" s="686">
        <v>7</v>
      </c>
      <c r="C30" s="687"/>
      <c r="D30" s="687"/>
      <c r="E30" s="688"/>
      <c r="F30" s="689"/>
      <c r="G30" s="690"/>
      <c r="H30" s="690"/>
      <c r="I30" s="690"/>
      <c r="J30" s="691"/>
      <c r="K30" s="689"/>
      <c r="L30" s="690"/>
      <c r="M30" s="690"/>
      <c r="N30" s="691"/>
      <c r="O30" s="692"/>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4"/>
      <c r="AP30" s="689"/>
      <c r="AQ30" s="690"/>
      <c r="AR30" s="690"/>
      <c r="AS30" s="690"/>
      <c r="AT30" s="691"/>
      <c r="AU30" s="695"/>
      <c r="AV30" s="696"/>
      <c r="AW30" s="696"/>
      <c r="AX30" s="696"/>
      <c r="AY30" s="696"/>
      <c r="AZ30" s="696"/>
      <c r="BA30" s="696"/>
      <c r="BB30" s="696"/>
      <c r="BC30" s="696"/>
      <c r="BD30" s="697"/>
    </row>
    <row r="31" spans="2:56" ht="14.25">
      <c r="B31" s="686">
        <v>8</v>
      </c>
      <c r="C31" s="687"/>
      <c r="D31" s="687"/>
      <c r="E31" s="688"/>
      <c r="F31" s="689"/>
      <c r="G31" s="690"/>
      <c r="H31" s="690"/>
      <c r="I31" s="690"/>
      <c r="J31" s="691"/>
      <c r="K31" s="689"/>
      <c r="L31" s="690"/>
      <c r="M31" s="690"/>
      <c r="N31" s="691"/>
      <c r="O31" s="692"/>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4"/>
      <c r="AP31" s="689"/>
      <c r="AQ31" s="690"/>
      <c r="AR31" s="690"/>
      <c r="AS31" s="690"/>
      <c r="AT31" s="691"/>
      <c r="AU31" s="695"/>
      <c r="AV31" s="696"/>
      <c r="AW31" s="696"/>
      <c r="AX31" s="696"/>
      <c r="AY31" s="696"/>
      <c r="AZ31" s="696"/>
      <c r="BA31" s="696"/>
      <c r="BB31" s="696"/>
      <c r="BC31" s="696"/>
      <c r="BD31" s="697"/>
    </row>
    <row r="32" spans="2:56" ht="14.25">
      <c r="B32" s="686">
        <v>9</v>
      </c>
      <c r="C32" s="687"/>
      <c r="D32" s="687"/>
      <c r="E32" s="688"/>
      <c r="F32" s="689"/>
      <c r="G32" s="690"/>
      <c r="H32" s="690"/>
      <c r="I32" s="690"/>
      <c r="J32" s="691"/>
      <c r="K32" s="689"/>
      <c r="L32" s="690"/>
      <c r="M32" s="690"/>
      <c r="N32" s="691"/>
      <c r="O32" s="692"/>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3"/>
      <c r="AO32" s="694"/>
      <c r="AP32" s="689"/>
      <c r="AQ32" s="690"/>
      <c r="AR32" s="690"/>
      <c r="AS32" s="690"/>
      <c r="AT32" s="691"/>
      <c r="AU32" s="695"/>
      <c r="AV32" s="696"/>
      <c r="AW32" s="696"/>
      <c r="AX32" s="696"/>
      <c r="AY32" s="696"/>
      <c r="AZ32" s="696"/>
      <c r="BA32" s="696"/>
      <c r="BB32" s="696"/>
      <c r="BC32" s="696"/>
      <c r="BD32" s="697"/>
    </row>
    <row r="33" spans="2:56" ht="14.25">
      <c r="B33" s="698">
        <v>10</v>
      </c>
      <c r="C33" s="699"/>
      <c r="D33" s="699"/>
      <c r="E33" s="700"/>
      <c r="F33" s="701"/>
      <c r="G33" s="702"/>
      <c r="H33" s="702"/>
      <c r="I33" s="702"/>
      <c r="J33" s="703"/>
      <c r="K33" s="701"/>
      <c r="L33" s="702"/>
      <c r="M33" s="702"/>
      <c r="N33" s="703"/>
      <c r="O33" s="704"/>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6"/>
      <c r="AP33" s="701"/>
      <c r="AQ33" s="702"/>
      <c r="AR33" s="702"/>
      <c r="AS33" s="702"/>
      <c r="AT33" s="703"/>
      <c r="AU33" s="707"/>
      <c r="AV33" s="708"/>
      <c r="AW33" s="708"/>
      <c r="AX33" s="708"/>
      <c r="AY33" s="708"/>
      <c r="AZ33" s="708"/>
      <c r="BA33" s="708"/>
      <c r="BB33" s="708"/>
      <c r="BC33" s="708"/>
      <c r="BD33" s="709"/>
    </row>
    <row r="35" spans="2:56" ht="14.25">
      <c r="B35" s="710" t="s">
        <v>229</v>
      </c>
      <c r="C35" s="710"/>
      <c r="D35" s="710"/>
      <c r="E35" s="710"/>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G35" s="710"/>
      <c r="AH35" s="710"/>
      <c r="AI35" s="710"/>
      <c r="AJ35" s="710"/>
      <c r="AK35" s="710"/>
      <c r="AL35" s="710"/>
      <c r="AM35" s="710"/>
      <c r="AN35" s="710"/>
      <c r="AO35" s="710"/>
      <c r="AP35" s="710"/>
      <c r="AQ35" s="710"/>
      <c r="AR35" s="710"/>
      <c r="AS35" s="710"/>
      <c r="AT35" s="710"/>
      <c r="AU35" s="710"/>
      <c r="AV35" s="710"/>
      <c r="AW35" s="710"/>
      <c r="AX35" s="710"/>
      <c r="AY35" s="710"/>
      <c r="AZ35" s="710"/>
      <c r="BA35" s="710"/>
      <c r="BB35" s="710"/>
      <c r="BC35" s="710"/>
      <c r="BD35" s="710"/>
    </row>
    <row r="37" spans="2:56" ht="14.25">
      <c r="B37" s="710" t="s">
        <v>230</v>
      </c>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0"/>
      <c r="AL37" s="710"/>
      <c r="AM37" s="710"/>
      <c r="AN37" s="710"/>
      <c r="AO37" s="710"/>
      <c r="AP37" s="710"/>
      <c r="AQ37" s="710"/>
      <c r="AR37" s="710"/>
      <c r="AS37" s="710"/>
      <c r="AT37" s="710"/>
      <c r="AU37" s="710"/>
      <c r="AV37" s="710"/>
      <c r="AW37" s="710"/>
      <c r="AX37" s="710"/>
      <c r="AY37" s="710"/>
      <c r="AZ37" s="710"/>
      <c r="BA37" s="710"/>
      <c r="BB37" s="710"/>
      <c r="BC37" s="710"/>
      <c r="BD37" s="710"/>
    </row>
    <row r="40" spans="2:57" ht="14.25">
      <c r="B40" s="145">
        <f>FCE!C51</f>
        <v>0</v>
      </c>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530" t="s">
        <v>91</v>
      </c>
      <c r="AB40" s="129">
        <f>FCE!AB51</f>
        <v>0</v>
      </c>
      <c r="AC40" s="127"/>
      <c r="AD40" s="127"/>
      <c r="AE40" s="82" t="s">
        <v>92</v>
      </c>
      <c r="AF40" s="530"/>
      <c r="AG40" s="127">
        <f>FCE!AG51</f>
        <v>0</v>
      </c>
      <c r="AH40" s="127"/>
      <c r="AI40" s="127"/>
      <c r="AJ40" s="127"/>
      <c r="AK40" s="127"/>
      <c r="AL40" s="127"/>
      <c r="AM40" s="127"/>
      <c r="AN40" s="127"/>
      <c r="AO40" s="127"/>
      <c r="AP40" s="127"/>
      <c r="AQ40" s="531" t="s">
        <v>92</v>
      </c>
      <c r="AR40" s="531"/>
      <c r="AS40" s="127">
        <f>FCE!AS51</f>
        <v>0</v>
      </c>
      <c r="AT40" s="127"/>
      <c r="AU40" s="127"/>
      <c r="AV40" s="127"/>
      <c r="AW40" s="127"/>
      <c r="AX40" s="530"/>
      <c r="AY40" s="530"/>
      <c r="AZ40" s="530"/>
      <c r="BA40" s="530"/>
      <c r="BB40" s="530"/>
      <c r="BC40" s="530"/>
      <c r="BD40" s="530"/>
      <c r="BE40" s="530"/>
    </row>
    <row r="45" spans="13:45" ht="14.25">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c r="AS45" s="534"/>
    </row>
    <row r="46" ht="14.25">
      <c r="V46" s="32" t="s">
        <v>231</v>
      </c>
    </row>
    <row r="47" spans="13:45" ht="14.25">
      <c r="M47" s="711">
        <f>FCE!M7</f>
        <v>0</v>
      </c>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row>
  </sheetData>
  <sheetProtection/>
  <mergeCells count="93">
    <mergeCell ref="M45:AS45"/>
    <mergeCell ref="M47:AS47"/>
    <mergeCell ref="B35:BD35"/>
    <mergeCell ref="B37:BD37"/>
    <mergeCell ref="B40:Z40"/>
    <mergeCell ref="AB40:AD40"/>
    <mergeCell ref="AG40:AP40"/>
    <mergeCell ref="AQ40:AR40"/>
    <mergeCell ref="AS40:AW40"/>
    <mergeCell ref="B33:E33"/>
    <mergeCell ref="F33:J33"/>
    <mergeCell ref="K33:N33"/>
    <mergeCell ref="O33:AO33"/>
    <mergeCell ref="AP33:AT33"/>
    <mergeCell ref="AU33:BD33"/>
    <mergeCell ref="B32:E32"/>
    <mergeCell ref="F32:J32"/>
    <mergeCell ref="K32:N32"/>
    <mergeCell ref="O32:AO32"/>
    <mergeCell ref="AP32:AT32"/>
    <mergeCell ref="AU32:BD32"/>
    <mergeCell ref="B31:E31"/>
    <mergeCell ref="F31:J31"/>
    <mergeCell ref="K31:N31"/>
    <mergeCell ref="O31:AO31"/>
    <mergeCell ref="AP31:AT31"/>
    <mergeCell ref="AU31:BD31"/>
    <mergeCell ref="B30:E30"/>
    <mergeCell ref="F30:J30"/>
    <mergeCell ref="K30:N30"/>
    <mergeCell ref="O30:AO30"/>
    <mergeCell ref="AP30:AT30"/>
    <mergeCell ref="AU30:BD30"/>
    <mergeCell ref="B29:E29"/>
    <mergeCell ref="F29:J29"/>
    <mergeCell ref="K29:N29"/>
    <mergeCell ref="O29:AO29"/>
    <mergeCell ref="AP29:AT29"/>
    <mergeCell ref="AU29:BD29"/>
    <mergeCell ref="B28:E28"/>
    <mergeCell ref="F28:J28"/>
    <mergeCell ref="K28:N28"/>
    <mergeCell ref="O28:AO28"/>
    <mergeCell ref="AP28:AT28"/>
    <mergeCell ref="AU28:BD28"/>
    <mergeCell ref="B27:E27"/>
    <mergeCell ref="F27:J27"/>
    <mergeCell ref="K27:N27"/>
    <mergeCell ref="O27:AO27"/>
    <mergeCell ref="AP27:AT27"/>
    <mergeCell ref="AU27:BD27"/>
    <mergeCell ref="B26:E26"/>
    <mergeCell ref="F26:J26"/>
    <mergeCell ref="K26:N26"/>
    <mergeCell ref="O26:AO26"/>
    <mergeCell ref="AP26:AT26"/>
    <mergeCell ref="AU26:BD26"/>
    <mergeCell ref="B25:E25"/>
    <mergeCell ref="F25:J25"/>
    <mergeCell ref="K25:N25"/>
    <mergeCell ref="O25:AO25"/>
    <mergeCell ref="AP25:AT25"/>
    <mergeCell ref="AU25:BD25"/>
    <mergeCell ref="B24:E24"/>
    <mergeCell ref="F24:J24"/>
    <mergeCell ref="K24:N24"/>
    <mergeCell ref="O24:AO24"/>
    <mergeCell ref="AP24:AT24"/>
    <mergeCell ref="AU24:BD24"/>
    <mergeCell ref="B21:BD21"/>
    <mergeCell ref="B23:E23"/>
    <mergeCell ref="F23:J23"/>
    <mergeCell ref="K23:N23"/>
    <mergeCell ref="O23:AO23"/>
    <mergeCell ref="AP23:AT23"/>
    <mergeCell ref="AU23:BD23"/>
    <mergeCell ref="AL5:AY5"/>
    <mergeCell ref="B10:BD10"/>
    <mergeCell ref="B11:BD11"/>
    <mergeCell ref="B16:AQ16"/>
    <mergeCell ref="AR16:BD16"/>
    <mergeCell ref="B18:AF18"/>
    <mergeCell ref="AG18:BD18"/>
    <mergeCell ref="B2:L6"/>
    <mergeCell ref="M2:BD2"/>
    <mergeCell ref="M3:BD3"/>
    <mergeCell ref="N4:AC4"/>
    <mergeCell ref="AF4:AH4"/>
    <mergeCell ref="AJ4:AO4"/>
    <mergeCell ref="AQ4:AY4"/>
    <mergeCell ref="BA4:BB4"/>
    <mergeCell ref="X5:AE5"/>
    <mergeCell ref="AF5:AG5"/>
  </mergeCells>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A2:BE54"/>
  <sheetViews>
    <sheetView zoomScalePageLayoutView="0" workbookViewId="0" topLeftCell="A1">
      <selection activeCell="A1" sqref="A1"/>
    </sheetView>
  </sheetViews>
  <sheetFormatPr defaultColWidth="1.7109375" defaultRowHeight="15"/>
  <cols>
    <col min="1" max="16384" width="1.7109375" style="582" customWidth="1"/>
  </cols>
  <sheetData>
    <row r="2" spans="2:56" ht="14.25">
      <c r="B2" s="653"/>
      <c r="C2" s="654"/>
      <c r="D2" s="654"/>
      <c r="E2" s="654"/>
      <c r="F2" s="654"/>
      <c r="G2" s="654"/>
      <c r="H2" s="654"/>
      <c r="I2" s="654"/>
      <c r="J2" s="654"/>
      <c r="K2" s="654"/>
      <c r="L2" s="654"/>
      <c r="M2" s="655"/>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7"/>
    </row>
    <row r="3" spans="2:56" ht="23.25">
      <c r="B3" s="658"/>
      <c r="C3" s="659"/>
      <c r="D3" s="659"/>
      <c r="E3" s="659"/>
      <c r="F3" s="659"/>
      <c r="G3" s="659"/>
      <c r="H3" s="659"/>
      <c r="I3" s="659"/>
      <c r="J3" s="659"/>
      <c r="K3" s="659"/>
      <c r="L3" s="659"/>
      <c r="M3" s="642" t="str">
        <f>FCE!I3</f>
        <v>AUDITEC CONTABILIDADE LTDA</v>
      </c>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60"/>
      <c r="AQ3" s="660"/>
      <c r="AR3" s="660"/>
      <c r="AS3" s="660"/>
      <c r="AT3" s="660"/>
      <c r="AU3" s="660"/>
      <c r="AV3" s="660"/>
      <c r="AW3" s="660"/>
      <c r="AX3" s="660"/>
      <c r="AY3" s="660"/>
      <c r="AZ3" s="660"/>
      <c r="BA3" s="660"/>
      <c r="BB3" s="660"/>
      <c r="BC3" s="660"/>
      <c r="BD3" s="661"/>
    </row>
    <row r="4" spans="2:56" ht="14.25">
      <c r="B4" s="658"/>
      <c r="C4" s="659"/>
      <c r="D4" s="659"/>
      <c r="E4" s="659"/>
      <c r="F4" s="659"/>
      <c r="G4" s="659"/>
      <c r="H4" s="659"/>
      <c r="I4" s="659"/>
      <c r="J4" s="659"/>
      <c r="K4" s="659"/>
      <c r="L4" s="659"/>
      <c r="M4" s="662"/>
      <c r="N4" s="643" t="str">
        <f>'Cad. Emp'!D9</f>
        <v>Rua Luis Domingues, 1°Andar, Sala 02 e 03</v>
      </c>
      <c r="O4" s="643"/>
      <c r="P4" s="643"/>
      <c r="Q4" s="643"/>
      <c r="R4" s="643"/>
      <c r="S4" s="643"/>
      <c r="T4" s="643"/>
      <c r="U4" s="643"/>
      <c r="V4" s="643"/>
      <c r="W4" s="643"/>
      <c r="X4" s="643"/>
      <c r="Y4" s="643"/>
      <c r="Z4" s="643"/>
      <c r="AA4" s="643"/>
      <c r="AB4" s="643"/>
      <c r="AC4" s="643"/>
      <c r="AD4" s="644"/>
      <c r="AE4" s="644" t="s">
        <v>9</v>
      </c>
      <c r="AF4" s="645">
        <f>'Cad. Emp'!AM9</f>
        <v>2000</v>
      </c>
      <c r="AG4" s="645"/>
      <c r="AH4" s="645"/>
      <c r="AI4" s="646"/>
      <c r="AJ4" s="645" t="str">
        <f>'Cad. Emp'!AR9</f>
        <v>Centro</v>
      </c>
      <c r="AK4" s="645"/>
      <c r="AL4" s="645"/>
      <c r="AM4" s="645"/>
      <c r="AN4" s="645"/>
      <c r="AO4" s="645"/>
      <c r="AP4" s="646" t="s">
        <v>42</v>
      </c>
      <c r="AQ4" s="645" t="str">
        <f>'Cad. Emp'!D11</f>
        <v>Imperatriz</v>
      </c>
      <c r="AR4" s="645"/>
      <c r="AS4" s="645"/>
      <c r="AT4" s="645"/>
      <c r="AU4" s="645"/>
      <c r="AV4" s="645"/>
      <c r="AW4" s="645"/>
      <c r="AX4" s="645"/>
      <c r="AY4" s="645"/>
      <c r="AZ4" s="646" t="s">
        <v>42</v>
      </c>
      <c r="BA4" s="645" t="s">
        <v>17</v>
      </c>
      <c r="BB4" s="645"/>
      <c r="BC4" s="646"/>
      <c r="BD4" s="663"/>
    </row>
    <row r="5" spans="2:56" ht="14.25">
      <c r="B5" s="658"/>
      <c r="C5" s="659"/>
      <c r="D5" s="659"/>
      <c r="E5" s="659"/>
      <c r="F5" s="659"/>
      <c r="G5" s="659"/>
      <c r="H5" s="659"/>
      <c r="I5" s="659"/>
      <c r="J5" s="659"/>
      <c r="K5" s="659"/>
      <c r="L5" s="659"/>
      <c r="M5" s="664"/>
      <c r="N5" s="644"/>
      <c r="O5" s="644"/>
      <c r="P5" s="644"/>
      <c r="Q5" s="644"/>
      <c r="R5" s="644"/>
      <c r="S5" s="644"/>
      <c r="T5" s="644"/>
      <c r="U5" s="644"/>
      <c r="V5" s="644"/>
      <c r="W5" s="644" t="s">
        <v>86</v>
      </c>
      <c r="X5" s="647" t="str">
        <f>'Cad. Emp'!D15</f>
        <v>99 - 35246165</v>
      </c>
      <c r="Y5" s="647"/>
      <c r="Z5" s="647"/>
      <c r="AA5" s="647"/>
      <c r="AB5" s="647"/>
      <c r="AC5" s="647"/>
      <c r="AD5" s="647"/>
      <c r="AE5" s="647"/>
      <c r="AF5" s="644"/>
      <c r="AG5" s="644"/>
      <c r="AH5" s="644" t="s">
        <v>219</v>
      </c>
      <c r="AI5" s="644"/>
      <c r="AJ5" s="644"/>
      <c r="AK5" s="648" t="str">
        <f>'Cad. Emp'!D7</f>
        <v>10.495.495/0001-20</v>
      </c>
      <c r="AL5" s="648"/>
      <c r="AM5" s="648"/>
      <c r="AN5" s="648"/>
      <c r="AO5" s="648"/>
      <c r="AP5" s="648"/>
      <c r="AQ5" s="648"/>
      <c r="AR5" s="648"/>
      <c r="AS5" s="648"/>
      <c r="AT5" s="648"/>
      <c r="AU5" s="648"/>
      <c r="AV5" s="648"/>
      <c r="AW5" s="648"/>
      <c r="AX5" s="648"/>
      <c r="AY5" s="648"/>
      <c r="AZ5" s="648"/>
      <c r="BA5" s="648"/>
      <c r="BB5" s="648"/>
      <c r="BC5" s="648"/>
      <c r="BD5" s="665"/>
    </row>
    <row r="6" spans="2:56" ht="14.25">
      <c r="B6" s="666"/>
      <c r="C6" s="667"/>
      <c r="D6" s="667"/>
      <c r="E6" s="667"/>
      <c r="F6" s="667"/>
      <c r="G6" s="667"/>
      <c r="H6" s="667"/>
      <c r="I6" s="667"/>
      <c r="J6" s="667"/>
      <c r="K6" s="667"/>
      <c r="L6" s="667"/>
      <c r="M6" s="668"/>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R6" s="669"/>
      <c r="AS6" s="669"/>
      <c r="AT6" s="669"/>
      <c r="AU6" s="669"/>
      <c r="AV6" s="669"/>
      <c r="AW6" s="669"/>
      <c r="AX6" s="669"/>
      <c r="AY6" s="669"/>
      <c r="AZ6" s="669"/>
      <c r="BA6" s="669"/>
      <c r="BB6" s="669"/>
      <c r="BC6" s="669"/>
      <c r="BD6" s="670"/>
    </row>
    <row r="8" spans="2:56" ht="15.75">
      <c r="B8" s="649" t="s">
        <v>232</v>
      </c>
      <c r="C8" s="649"/>
      <c r="D8" s="649"/>
      <c r="E8" s="649"/>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c r="AY8" s="649"/>
      <c r="AZ8" s="649"/>
      <c r="BA8" s="649"/>
      <c r="BB8" s="649"/>
      <c r="BC8" s="649"/>
      <c r="BD8" s="649"/>
    </row>
    <row r="9" spans="2:56" ht="15.75">
      <c r="B9" s="649" t="s">
        <v>233</v>
      </c>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c r="AX9" s="649"/>
      <c r="AY9" s="649"/>
      <c r="AZ9" s="649"/>
      <c r="BA9" s="649"/>
      <c r="BB9" s="649"/>
      <c r="BC9" s="649"/>
      <c r="BD9" s="649"/>
    </row>
    <row r="11" spans="2:56" ht="14.25">
      <c r="B11" s="600" t="s">
        <v>163</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5"/>
      <c r="AR11" s="600" t="s">
        <v>119</v>
      </c>
      <c r="AS11" s="584"/>
      <c r="AT11" s="584"/>
      <c r="AU11" s="584"/>
      <c r="AV11" s="584"/>
      <c r="AW11" s="584"/>
      <c r="AX11" s="584"/>
      <c r="AY11" s="584"/>
      <c r="AZ11" s="584"/>
      <c r="BA11" s="584"/>
      <c r="BB11" s="584"/>
      <c r="BC11" s="584"/>
      <c r="BD11" s="585"/>
    </row>
    <row r="12" spans="2:56" ht="14.25">
      <c r="B12" s="596">
        <f>FCE!M7</f>
        <v>0</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8"/>
      <c r="AR12" s="761">
        <f>FCE!AX42</f>
        <v>0</v>
      </c>
      <c r="AS12" s="611"/>
      <c r="AT12" s="611"/>
      <c r="AU12" s="611"/>
      <c r="AV12" s="611"/>
      <c r="AW12" s="611"/>
      <c r="AX12" s="611"/>
      <c r="AY12" s="611"/>
      <c r="AZ12" s="611"/>
      <c r="BA12" s="611"/>
      <c r="BB12" s="611"/>
      <c r="BC12" s="611"/>
      <c r="BD12" s="612"/>
    </row>
    <row r="13" spans="2:56" ht="14.25">
      <c r="B13" s="600" t="s">
        <v>164</v>
      </c>
      <c r="C13" s="584"/>
      <c r="D13" s="584"/>
      <c r="E13" s="584"/>
      <c r="F13" s="584"/>
      <c r="G13" s="584"/>
      <c r="H13" s="584"/>
      <c r="I13" s="584"/>
      <c r="J13" s="584"/>
      <c r="K13" s="584"/>
      <c r="L13" s="584"/>
      <c r="M13" s="584"/>
      <c r="N13" s="584"/>
      <c r="O13" s="584"/>
      <c r="P13" s="584"/>
      <c r="Q13" s="584"/>
      <c r="R13" s="584"/>
      <c r="S13" s="584"/>
      <c r="T13" s="585"/>
      <c r="U13" s="600" t="s">
        <v>165</v>
      </c>
      <c r="V13" s="584"/>
      <c r="W13" s="584"/>
      <c r="X13" s="584"/>
      <c r="Y13" s="584"/>
      <c r="Z13" s="584"/>
      <c r="AA13" s="584"/>
      <c r="AB13" s="584"/>
      <c r="AC13" s="584"/>
      <c r="AD13" s="584"/>
      <c r="AE13" s="584"/>
      <c r="AF13" s="584"/>
      <c r="AG13" s="584"/>
      <c r="AH13" s="584"/>
      <c r="AI13" s="584"/>
      <c r="AJ13" s="584"/>
      <c r="AK13" s="584"/>
      <c r="AL13" s="585"/>
      <c r="AM13" s="600" t="s">
        <v>166</v>
      </c>
      <c r="AN13" s="584"/>
      <c r="AO13" s="584"/>
      <c r="AP13" s="584"/>
      <c r="AQ13" s="584"/>
      <c r="AR13" s="584"/>
      <c r="AS13" s="584"/>
      <c r="AT13" s="584"/>
      <c r="AU13" s="584"/>
      <c r="AV13" s="584"/>
      <c r="AW13" s="584"/>
      <c r="AX13" s="584"/>
      <c r="AY13" s="584"/>
      <c r="AZ13" s="584"/>
      <c r="BA13" s="584"/>
      <c r="BB13" s="584"/>
      <c r="BC13" s="584"/>
      <c r="BD13" s="585"/>
    </row>
    <row r="14" spans="2:56" ht="14.25">
      <c r="B14" s="650"/>
      <c r="C14" s="597"/>
      <c r="D14" s="597"/>
      <c r="E14" s="597"/>
      <c r="F14" s="597"/>
      <c r="G14" s="597"/>
      <c r="H14" s="597"/>
      <c r="I14" s="597"/>
      <c r="J14" s="597"/>
      <c r="K14" s="597"/>
      <c r="L14" s="597"/>
      <c r="M14" s="597"/>
      <c r="N14" s="597"/>
      <c r="O14" s="597"/>
      <c r="P14" s="597"/>
      <c r="Q14" s="597"/>
      <c r="R14" s="597"/>
      <c r="S14" s="597"/>
      <c r="T14" s="598"/>
      <c r="U14" s="596">
        <f>FCE!F18</f>
        <v>0</v>
      </c>
      <c r="V14" s="597"/>
      <c r="W14" s="597"/>
      <c r="X14" s="597"/>
      <c r="Y14" s="597"/>
      <c r="Z14" s="597"/>
      <c r="AA14" s="597"/>
      <c r="AB14" s="597"/>
      <c r="AC14" s="597"/>
      <c r="AD14" s="597"/>
      <c r="AE14" s="597"/>
      <c r="AF14" s="597"/>
      <c r="AG14" s="597"/>
      <c r="AH14" s="597"/>
      <c r="AI14" s="597"/>
      <c r="AJ14" s="597"/>
      <c r="AK14" s="597"/>
      <c r="AL14" s="598"/>
      <c r="AM14" s="164"/>
      <c r="AN14" s="63"/>
      <c r="AO14" s="63"/>
      <c r="AP14" s="63"/>
      <c r="AQ14" s="63"/>
      <c r="AR14" s="63"/>
      <c r="AS14" s="63"/>
      <c r="AT14" s="63"/>
      <c r="AU14" s="63"/>
      <c r="AV14" s="63"/>
      <c r="AW14" s="63"/>
      <c r="AX14" s="63"/>
      <c r="AY14" s="63"/>
      <c r="AZ14" s="63"/>
      <c r="BA14" s="63"/>
      <c r="BB14" s="63"/>
      <c r="BC14" s="63"/>
      <c r="BD14" s="67"/>
    </row>
    <row r="15" spans="2:56" ht="14.25">
      <c r="B15" s="600" t="s">
        <v>167</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5"/>
      <c r="AD15" s="600" t="s">
        <v>168</v>
      </c>
      <c r="AE15" s="584"/>
      <c r="AF15" s="584"/>
      <c r="AG15" s="584"/>
      <c r="AH15" s="584"/>
      <c r="AI15" s="584"/>
      <c r="AJ15" s="584"/>
      <c r="AK15" s="584"/>
      <c r="AL15" s="585"/>
      <c r="AM15" s="600" t="s">
        <v>169</v>
      </c>
      <c r="AN15" s="584"/>
      <c r="AO15" s="584"/>
      <c r="AP15" s="584"/>
      <c r="AQ15" s="584"/>
      <c r="AR15" s="584"/>
      <c r="AS15" s="584"/>
      <c r="AT15" s="584"/>
      <c r="AU15" s="584"/>
      <c r="AV15" s="584"/>
      <c r="AW15" s="584"/>
      <c r="AX15" s="584"/>
      <c r="AY15" s="584"/>
      <c r="AZ15" s="584"/>
      <c r="BA15" s="584"/>
      <c r="BB15" s="584"/>
      <c r="BC15" s="584"/>
      <c r="BD15" s="585"/>
    </row>
    <row r="16" spans="2:56" ht="14.25">
      <c r="B16" s="596">
        <f>FCE!Y44</f>
        <v>0</v>
      </c>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8"/>
      <c r="AD16" s="610">
        <f>FCE!AX44</f>
        <v>0</v>
      </c>
      <c r="AE16" s="611"/>
      <c r="AF16" s="611"/>
      <c r="AG16" s="611"/>
      <c r="AH16" s="611"/>
      <c r="AI16" s="611"/>
      <c r="AJ16" s="611"/>
      <c r="AK16" s="611"/>
      <c r="AL16" s="612"/>
      <c r="AM16" s="761">
        <f>FCE!L44</f>
        <v>0</v>
      </c>
      <c r="AN16" s="651"/>
      <c r="AO16" s="651"/>
      <c r="AP16" s="651"/>
      <c r="AQ16" s="651"/>
      <c r="AR16" s="651"/>
      <c r="AS16" s="651"/>
      <c r="AT16" s="651"/>
      <c r="AU16" s="651"/>
      <c r="AV16" s="651"/>
      <c r="AW16" s="651"/>
      <c r="AX16" s="651"/>
      <c r="AY16" s="651"/>
      <c r="AZ16" s="651"/>
      <c r="BA16" s="651"/>
      <c r="BB16" s="651"/>
      <c r="BC16" s="651"/>
      <c r="BD16" s="652"/>
    </row>
    <row r="18" spans="2:56" ht="14.25">
      <c r="B18" s="671" t="s">
        <v>234</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71"/>
      <c r="AS18" s="671"/>
      <c r="AT18" s="671"/>
      <c r="AU18" s="671"/>
      <c r="AV18" s="671"/>
      <c r="AW18" s="671"/>
      <c r="AX18" s="671"/>
      <c r="AY18" s="671"/>
      <c r="AZ18" s="671"/>
      <c r="BA18" s="671"/>
      <c r="BB18" s="671"/>
      <c r="BC18" s="671"/>
      <c r="BD18" s="671"/>
    </row>
    <row r="20" spans="2:56" ht="14.25">
      <c r="B20" s="586"/>
      <c r="C20" s="524">
        <f>FCE!C51</f>
        <v>0</v>
      </c>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86" t="s">
        <v>91</v>
      </c>
      <c r="AB20" s="68">
        <f>FCE!AB51</f>
        <v>0</v>
      </c>
      <c r="AC20" s="66"/>
      <c r="AD20" s="66"/>
      <c r="AE20" s="616" t="s">
        <v>92</v>
      </c>
      <c r="AF20" s="586"/>
      <c r="AG20" s="66">
        <f>FCE!AG51</f>
        <v>0</v>
      </c>
      <c r="AH20" s="66"/>
      <c r="AI20" s="66"/>
      <c r="AJ20" s="66"/>
      <c r="AK20" s="66"/>
      <c r="AL20" s="66"/>
      <c r="AM20" s="66"/>
      <c r="AN20" s="66"/>
      <c r="AO20" s="66"/>
      <c r="AP20" s="66"/>
      <c r="AQ20" s="615" t="s">
        <v>92</v>
      </c>
      <c r="AR20" s="615"/>
      <c r="AS20" s="66">
        <f>FCE!AS51</f>
        <v>0</v>
      </c>
      <c r="AT20" s="66"/>
      <c r="AU20" s="66"/>
      <c r="AV20" s="66"/>
      <c r="AW20" s="66"/>
      <c r="AX20" s="586"/>
      <c r="AY20" s="586"/>
      <c r="AZ20" s="586"/>
      <c r="BA20" s="586"/>
      <c r="BB20" s="586"/>
      <c r="BC20" s="586"/>
      <c r="BD20" s="586"/>
    </row>
    <row r="21" spans="2:56" ht="14.25">
      <c r="B21" s="586"/>
      <c r="C21" s="586"/>
      <c r="D21" s="586"/>
      <c r="E21" s="616"/>
      <c r="F21" s="586"/>
      <c r="G21" s="586"/>
      <c r="H21" s="586"/>
      <c r="I21" s="586"/>
      <c r="J21" s="586"/>
      <c r="K21" s="586"/>
      <c r="L21" s="586"/>
      <c r="M21" s="586"/>
      <c r="N21" s="617" t="s">
        <v>235</v>
      </c>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6"/>
      <c r="AY21" s="586"/>
      <c r="AZ21" s="586"/>
      <c r="BA21" s="586"/>
      <c r="BB21" s="586"/>
      <c r="BC21" s="586"/>
      <c r="BD21" s="586"/>
    </row>
    <row r="23" spans="28:56" ht="14.25">
      <c r="AB23" s="614"/>
      <c r="AC23" s="614"/>
      <c r="AD23" s="614"/>
      <c r="AE23" s="614"/>
      <c r="AF23" s="614"/>
      <c r="AG23" s="614"/>
      <c r="AH23" s="614"/>
      <c r="AI23" s="614"/>
      <c r="AJ23" s="614"/>
      <c r="AK23" s="614"/>
      <c r="AL23" s="614"/>
      <c r="AM23" s="614"/>
      <c r="AN23" s="614"/>
      <c r="AO23" s="614"/>
      <c r="AP23" s="614"/>
      <c r="AQ23" s="614"/>
      <c r="AR23" s="614"/>
      <c r="AS23" s="614"/>
      <c r="AT23" s="614"/>
      <c r="AU23" s="614"/>
      <c r="AV23" s="614"/>
      <c r="AW23" s="614"/>
      <c r="AX23" s="614"/>
      <c r="AY23" s="614"/>
      <c r="AZ23" s="614"/>
      <c r="BA23" s="614"/>
      <c r="BB23" s="614"/>
      <c r="BC23" s="614"/>
      <c r="BD23" s="614"/>
    </row>
    <row r="24" spans="28:56" ht="14.25">
      <c r="AB24" s="620" t="s">
        <v>155</v>
      </c>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row>
    <row r="25" spans="28:56" ht="14.25">
      <c r="AB25" s="621" t="str">
        <f>'Cad. Emp'!R7</f>
        <v>AUDITEC CONTABILIDADE LTDA</v>
      </c>
      <c r="AC25" s="621"/>
      <c r="AD25" s="621"/>
      <c r="AE25" s="621"/>
      <c r="AF25" s="621"/>
      <c r="AG25" s="621"/>
      <c r="AH25" s="621"/>
      <c r="AI25" s="621"/>
      <c r="AJ25" s="621"/>
      <c r="AK25" s="621"/>
      <c r="AL25" s="621"/>
      <c r="AM25" s="621"/>
      <c r="AN25" s="621"/>
      <c r="AO25" s="621"/>
      <c r="AP25" s="621"/>
      <c r="AQ25" s="621"/>
      <c r="AR25" s="621"/>
      <c r="AS25" s="621"/>
      <c r="AT25" s="621"/>
      <c r="AU25" s="621"/>
      <c r="AV25" s="621"/>
      <c r="AW25" s="621"/>
      <c r="AX25" s="621"/>
      <c r="AY25" s="621"/>
      <c r="AZ25" s="621"/>
      <c r="BA25" s="621"/>
      <c r="BB25" s="621"/>
      <c r="BC25" s="621"/>
      <c r="BD25" s="621"/>
    </row>
    <row r="26" spans="28:56" ht="14.25">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D26" s="672"/>
    </row>
    <row r="27" spans="29:55" ht="14.25">
      <c r="AC27" s="586"/>
      <c r="BC27" s="673"/>
    </row>
    <row r="28" spans="1:56" ht="14.25">
      <c r="A28" s="673" t="s">
        <v>236</v>
      </c>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c r="AO28" s="674"/>
      <c r="AP28" s="674"/>
      <c r="AQ28" s="674"/>
      <c r="AR28" s="674"/>
      <c r="AS28" s="674"/>
      <c r="AT28" s="674"/>
      <c r="AU28" s="674"/>
      <c r="AV28" s="674"/>
      <c r="AW28" s="674"/>
      <c r="AX28" s="674"/>
      <c r="AY28" s="674"/>
      <c r="AZ28" s="674"/>
      <c r="BA28" s="674"/>
      <c r="BB28" s="674"/>
      <c r="BC28" s="674"/>
      <c r="BD28" s="673" t="s">
        <v>236</v>
      </c>
    </row>
    <row r="31" spans="2:56" ht="14.25">
      <c r="B31" s="653"/>
      <c r="C31" s="654"/>
      <c r="D31" s="654"/>
      <c r="E31" s="654"/>
      <c r="F31" s="654"/>
      <c r="G31" s="654"/>
      <c r="H31" s="654"/>
      <c r="I31" s="654"/>
      <c r="J31" s="654"/>
      <c r="K31" s="654"/>
      <c r="L31" s="654"/>
      <c r="M31" s="655"/>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6"/>
      <c r="AY31" s="656"/>
      <c r="AZ31" s="656"/>
      <c r="BA31" s="656"/>
      <c r="BB31" s="656"/>
      <c r="BC31" s="656"/>
      <c r="BD31" s="657"/>
    </row>
    <row r="32" spans="2:56" ht="23.25">
      <c r="B32" s="658"/>
      <c r="C32" s="659"/>
      <c r="D32" s="659"/>
      <c r="E32" s="659"/>
      <c r="F32" s="659"/>
      <c r="G32" s="659"/>
      <c r="H32" s="659"/>
      <c r="I32" s="659"/>
      <c r="J32" s="659"/>
      <c r="K32" s="659"/>
      <c r="L32" s="659"/>
      <c r="M32" s="642" t="str">
        <f>'Cad. Emp'!R7</f>
        <v>AUDITEC CONTABILIDADE LTDA</v>
      </c>
      <c r="N32" s="660"/>
      <c r="O32" s="660"/>
      <c r="P32" s="660"/>
      <c r="Q32" s="660"/>
      <c r="R32" s="660"/>
      <c r="S32" s="660"/>
      <c r="T32" s="660"/>
      <c r="U32" s="660"/>
      <c r="V32" s="660"/>
      <c r="W32" s="660"/>
      <c r="X32" s="660"/>
      <c r="Y32" s="660"/>
      <c r="Z32" s="660"/>
      <c r="AA32" s="660"/>
      <c r="AB32" s="660"/>
      <c r="AC32" s="660"/>
      <c r="AD32" s="660"/>
      <c r="AE32" s="660"/>
      <c r="AF32" s="660"/>
      <c r="AG32" s="660"/>
      <c r="AH32" s="660"/>
      <c r="AI32" s="660"/>
      <c r="AJ32" s="660"/>
      <c r="AK32" s="660"/>
      <c r="AL32" s="660"/>
      <c r="AM32" s="660"/>
      <c r="AN32" s="660"/>
      <c r="AO32" s="660"/>
      <c r="AP32" s="660"/>
      <c r="AQ32" s="660"/>
      <c r="AR32" s="660"/>
      <c r="AS32" s="660"/>
      <c r="AT32" s="660"/>
      <c r="AU32" s="660"/>
      <c r="AV32" s="660"/>
      <c r="AW32" s="660"/>
      <c r="AX32" s="660"/>
      <c r="AY32" s="660"/>
      <c r="AZ32" s="660"/>
      <c r="BA32" s="660"/>
      <c r="BB32" s="660"/>
      <c r="BC32" s="660"/>
      <c r="BD32" s="661"/>
    </row>
    <row r="33" spans="2:56" ht="14.25">
      <c r="B33" s="658"/>
      <c r="C33" s="659"/>
      <c r="D33" s="659"/>
      <c r="E33" s="659"/>
      <c r="F33" s="659"/>
      <c r="G33" s="659"/>
      <c r="H33" s="659"/>
      <c r="I33" s="659"/>
      <c r="J33" s="659"/>
      <c r="K33" s="659"/>
      <c r="L33" s="659"/>
      <c r="M33" s="662"/>
      <c r="N33" s="643" t="str">
        <f>'Cad. Emp'!D9</f>
        <v>Rua Luis Domingues, 1°Andar, Sala 02 e 03</v>
      </c>
      <c r="O33" s="643"/>
      <c r="P33" s="643"/>
      <c r="Q33" s="643"/>
      <c r="R33" s="643"/>
      <c r="S33" s="643"/>
      <c r="T33" s="643"/>
      <c r="U33" s="643"/>
      <c r="V33" s="643"/>
      <c r="W33" s="643"/>
      <c r="X33" s="643"/>
      <c r="Y33" s="643"/>
      <c r="Z33" s="643"/>
      <c r="AA33" s="643"/>
      <c r="AB33" s="643"/>
      <c r="AC33" s="643"/>
      <c r="AD33" s="644"/>
      <c r="AE33" s="644" t="s">
        <v>9</v>
      </c>
      <c r="AF33" s="645">
        <f>'Cad. Emp'!AM9</f>
        <v>2000</v>
      </c>
      <c r="AG33" s="645"/>
      <c r="AH33" s="645"/>
      <c r="AI33" s="646" t="s">
        <v>42</v>
      </c>
      <c r="AJ33" s="645" t="str">
        <f>'Cad. Emp'!AR9</f>
        <v>Centro</v>
      </c>
      <c r="AK33" s="645"/>
      <c r="AL33" s="645"/>
      <c r="AM33" s="645"/>
      <c r="AN33" s="645"/>
      <c r="AO33" s="645"/>
      <c r="AP33" s="646" t="s">
        <v>42</v>
      </c>
      <c r="AQ33" s="645" t="str">
        <f>'Cad. Emp'!D11</f>
        <v>Imperatriz</v>
      </c>
      <c r="AR33" s="645"/>
      <c r="AS33" s="645"/>
      <c r="AT33" s="645"/>
      <c r="AU33" s="645"/>
      <c r="AV33" s="645"/>
      <c r="AW33" s="645"/>
      <c r="AX33" s="645"/>
      <c r="AY33" s="645"/>
      <c r="AZ33" s="646" t="s">
        <v>42</v>
      </c>
      <c r="BA33" s="645" t="str">
        <f>'Cad. Emp'!V11</f>
        <v>MA</v>
      </c>
      <c r="BB33" s="645"/>
      <c r="BC33" s="646"/>
      <c r="BD33" s="663"/>
    </row>
    <row r="34" spans="2:56" ht="14.25">
      <c r="B34" s="658"/>
      <c r="C34" s="659"/>
      <c r="D34" s="659"/>
      <c r="E34" s="659"/>
      <c r="F34" s="659"/>
      <c r="G34" s="659"/>
      <c r="H34" s="659"/>
      <c r="I34" s="659"/>
      <c r="J34" s="659"/>
      <c r="K34" s="659"/>
      <c r="L34" s="659"/>
      <c r="M34" s="664"/>
      <c r="N34" s="644"/>
      <c r="O34" s="644"/>
      <c r="P34" s="644"/>
      <c r="Q34" s="644"/>
      <c r="R34" s="644"/>
      <c r="S34" s="644"/>
      <c r="T34" s="644"/>
      <c r="U34" s="644"/>
      <c r="V34" s="644"/>
      <c r="W34" s="644" t="s">
        <v>86</v>
      </c>
      <c r="X34" s="647" t="str">
        <f>'Cad. Emp'!D15</f>
        <v>99 - 35246165</v>
      </c>
      <c r="Y34" s="647"/>
      <c r="Z34" s="647"/>
      <c r="AA34" s="647"/>
      <c r="AB34" s="647"/>
      <c r="AC34" s="647"/>
      <c r="AD34" s="647"/>
      <c r="AE34" s="647"/>
      <c r="AF34" s="644"/>
      <c r="AG34" s="644"/>
      <c r="AH34" s="644" t="s">
        <v>219</v>
      </c>
      <c r="AI34" s="644"/>
      <c r="AJ34" s="644"/>
      <c r="AK34" s="648" t="str">
        <f>'Cad. Emp'!D7</f>
        <v>10.495.495/0001-20</v>
      </c>
      <c r="AL34" s="648"/>
      <c r="AM34" s="648"/>
      <c r="AN34" s="648"/>
      <c r="AO34" s="648"/>
      <c r="AP34" s="648"/>
      <c r="AQ34" s="648"/>
      <c r="AR34" s="648"/>
      <c r="AS34" s="648"/>
      <c r="AT34" s="648"/>
      <c r="AU34" s="648"/>
      <c r="AV34" s="648"/>
      <c r="AW34" s="648"/>
      <c r="AX34" s="648"/>
      <c r="AY34" s="648"/>
      <c r="AZ34" s="648"/>
      <c r="BA34" s="648"/>
      <c r="BB34" s="648"/>
      <c r="BC34" s="648"/>
      <c r="BD34" s="665"/>
    </row>
    <row r="35" spans="2:56" ht="14.25">
      <c r="B35" s="666"/>
      <c r="C35" s="667"/>
      <c r="D35" s="667"/>
      <c r="E35" s="667"/>
      <c r="F35" s="667"/>
      <c r="G35" s="667"/>
      <c r="H35" s="667"/>
      <c r="I35" s="667"/>
      <c r="J35" s="667"/>
      <c r="K35" s="667"/>
      <c r="L35" s="667"/>
      <c r="M35" s="668"/>
      <c r="N35" s="669"/>
      <c r="O35" s="669"/>
      <c r="P35" s="669"/>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69"/>
      <c r="AY35" s="669"/>
      <c r="AZ35" s="669"/>
      <c r="BA35" s="669"/>
      <c r="BB35" s="669"/>
      <c r="BC35" s="669"/>
      <c r="BD35" s="670"/>
    </row>
    <row r="37" spans="2:56" ht="15.75">
      <c r="B37" s="649" t="s">
        <v>237</v>
      </c>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row>
    <row r="38" spans="2:56" ht="15.75">
      <c r="B38" s="649" t="s">
        <v>233</v>
      </c>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49"/>
      <c r="AZ38" s="649"/>
      <c r="BA38" s="649"/>
      <c r="BB38" s="649"/>
      <c r="BC38" s="649"/>
      <c r="BD38" s="649"/>
    </row>
    <row r="40" spans="2:56" ht="14.25">
      <c r="B40" s="600" t="s">
        <v>163</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5"/>
      <c r="AR40" s="600" t="s">
        <v>119</v>
      </c>
      <c r="AS40" s="584"/>
      <c r="AT40" s="584"/>
      <c r="AU40" s="584"/>
      <c r="AV40" s="584"/>
      <c r="AW40" s="584"/>
      <c r="AX40" s="584"/>
      <c r="AY40" s="584"/>
      <c r="AZ40" s="584"/>
      <c r="BA40" s="584"/>
      <c r="BB40" s="584"/>
      <c r="BC40" s="584"/>
      <c r="BD40" s="585"/>
    </row>
    <row r="41" spans="2:56" ht="14.25">
      <c r="B41" s="596">
        <f>FCE!M7</f>
        <v>0</v>
      </c>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8"/>
      <c r="AR41" s="761">
        <f>FCE!AX42</f>
        <v>0</v>
      </c>
      <c r="AS41" s="611"/>
      <c r="AT41" s="611"/>
      <c r="AU41" s="611"/>
      <c r="AV41" s="611"/>
      <c r="AW41" s="611"/>
      <c r="AX41" s="611"/>
      <c r="AY41" s="611"/>
      <c r="AZ41" s="611"/>
      <c r="BA41" s="611"/>
      <c r="BB41" s="611"/>
      <c r="BC41" s="611"/>
      <c r="BD41" s="612"/>
    </row>
    <row r="42" spans="2:56" ht="14.25">
      <c r="B42" s="600" t="s">
        <v>164</v>
      </c>
      <c r="C42" s="584"/>
      <c r="D42" s="584"/>
      <c r="E42" s="584"/>
      <c r="F42" s="584"/>
      <c r="G42" s="584"/>
      <c r="H42" s="584"/>
      <c r="I42" s="584"/>
      <c r="J42" s="584"/>
      <c r="K42" s="584"/>
      <c r="L42" s="584"/>
      <c r="M42" s="584"/>
      <c r="N42" s="584"/>
      <c r="O42" s="584"/>
      <c r="P42" s="584"/>
      <c r="Q42" s="584"/>
      <c r="R42" s="584"/>
      <c r="S42" s="584"/>
      <c r="T42" s="585"/>
      <c r="U42" s="600" t="s">
        <v>165</v>
      </c>
      <c r="V42" s="584"/>
      <c r="W42" s="584"/>
      <c r="X42" s="584"/>
      <c r="Y42" s="584"/>
      <c r="Z42" s="584"/>
      <c r="AA42" s="584"/>
      <c r="AB42" s="584"/>
      <c r="AC42" s="584"/>
      <c r="AD42" s="584"/>
      <c r="AE42" s="584"/>
      <c r="AF42" s="584"/>
      <c r="AG42" s="584"/>
      <c r="AH42" s="584"/>
      <c r="AI42" s="584"/>
      <c r="AJ42" s="584"/>
      <c r="AK42" s="584"/>
      <c r="AL42" s="585"/>
      <c r="AM42" s="600" t="s">
        <v>166</v>
      </c>
      <c r="AN42" s="584"/>
      <c r="AO42" s="584"/>
      <c r="AP42" s="584"/>
      <c r="AQ42" s="584"/>
      <c r="AR42" s="584"/>
      <c r="AS42" s="584"/>
      <c r="AT42" s="584"/>
      <c r="AU42" s="584"/>
      <c r="AV42" s="584"/>
      <c r="AW42" s="584"/>
      <c r="AX42" s="584"/>
      <c r="AY42" s="584"/>
      <c r="AZ42" s="584"/>
      <c r="BA42" s="584"/>
      <c r="BB42" s="584"/>
      <c r="BC42" s="584"/>
      <c r="BD42" s="585"/>
    </row>
    <row r="43" spans="2:56" ht="14.25">
      <c r="B43" s="650" t="s">
        <v>692</v>
      </c>
      <c r="C43" s="597"/>
      <c r="D43" s="597"/>
      <c r="E43" s="597"/>
      <c r="F43" s="597"/>
      <c r="G43" s="597"/>
      <c r="H43" s="597"/>
      <c r="I43" s="597"/>
      <c r="J43" s="597"/>
      <c r="K43" s="597"/>
      <c r="L43" s="597"/>
      <c r="M43" s="597"/>
      <c r="N43" s="597"/>
      <c r="O43" s="597"/>
      <c r="P43" s="597"/>
      <c r="Q43" s="597"/>
      <c r="R43" s="597"/>
      <c r="S43" s="597"/>
      <c r="T43" s="598"/>
      <c r="U43" s="596">
        <f>FCE!F18</f>
        <v>0</v>
      </c>
      <c r="V43" s="597"/>
      <c r="W43" s="597"/>
      <c r="X43" s="597"/>
      <c r="Y43" s="597"/>
      <c r="Z43" s="597"/>
      <c r="AA43" s="597"/>
      <c r="AB43" s="597"/>
      <c r="AC43" s="597"/>
      <c r="AD43" s="597"/>
      <c r="AE43" s="597"/>
      <c r="AF43" s="597"/>
      <c r="AG43" s="597"/>
      <c r="AH43" s="597"/>
      <c r="AI43" s="597"/>
      <c r="AJ43" s="597"/>
      <c r="AK43" s="597"/>
      <c r="AL43" s="598"/>
      <c r="AM43" s="164"/>
      <c r="AN43" s="63"/>
      <c r="AO43" s="63"/>
      <c r="AP43" s="63"/>
      <c r="AQ43" s="63"/>
      <c r="AR43" s="63"/>
      <c r="AS43" s="63"/>
      <c r="AT43" s="63"/>
      <c r="AU43" s="63"/>
      <c r="AV43" s="63"/>
      <c r="AW43" s="63"/>
      <c r="AX43" s="63"/>
      <c r="AY43" s="63"/>
      <c r="AZ43" s="63"/>
      <c r="BA43" s="63"/>
      <c r="BB43" s="63"/>
      <c r="BC43" s="63"/>
      <c r="BD43" s="67"/>
    </row>
    <row r="44" spans="2:56" ht="14.25">
      <c r="B44" s="600" t="s">
        <v>167</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5"/>
      <c r="AD44" s="600" t="s">
        <v>168</v>
      </c>
      <c r="AE44" s="584"/>
      <c r="AF44" s="584"/>
      <c r="AG44" s="584"/>
      <c r="AH44" s="584"/>
      <c r="AI44" s="584"/>
      <c r="AJ44" s="584"/>
      <c r="AK44" s="584"/>
      <c r="AL44" s="585"/>
      <c r="AM44" s="600" t="s">
        <v>169</v>
      </c>
      <c r="AN44" s="584"/>
      <c r="AO44" s="584"/>
      <c r="AP44" s="584"/>
      <c r="AQ44" s="584"/>
      <c r="AR44" s="584"/>
      <c r="AS44" s="584"/>
      <c r="AT44" s="584"/>
      <c r="AU44" s="584"/>
      <c r="AV44" s="584"/>
      <c r="AW44" s="584"/>
      <c r="AX44" s="584"/>
      <c r="AY44" s="584"/>
      <c r="AZ44" s="584"/>
      <c r="BA44" s="584"/>
      <c r="BB44" s="584"/>
      <c r="BC44" s="584"/>
      <c r="BD44" s="585"/>
    </row>
    <row r="45" spans="2:56" ht="14.25">
      <c r="B45" s="596">
        <f>FCE!Y44</f>
        <v>0</v>
      </c>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8"/>
      <c r="AD45" s="610">
        <f>FCE!AX44</f>
        <v>0</v>
      </c>
      <c r="AE45" s="611"/>
      <c r="AF45" s="611"/>
      <c r="AG45" s="611"/>
      <c r="AH45" s="611"/>
      <c r="AI45" s="611"/>
      <c r="AJ45" s="611"/>
      <c r="AK45" s="611"/>
      <c r="AL45" s="612"/>
      <c r="AM45" s="761">
        <f>FCE!L44</f>
        <v>0</v>
      </c>
      <c r="AN45" s="651"/>
      <c r="AO45" s="651"/>
      <c r="AP45" s="651"/>
      <c r="AQ45" s="651"/>
      <c r="AR45" s="651"/>
      <c r="AS45" s="651"/>
      <c r="AT45" s="651"/>
      <c r="AU45" s="651"/>
      <c r="AV45" s="651"/>
      <c r="AW45" s="651"/>
      <c r="AX45" s="651"/>
      <c r="AY45" s="651"/>
      <c r="AZ45" s="651"/>
      <c r="BA45" s="651"/>
      <c r="BB45" s="651"/>
      <c r="BC45" s="651"/>
      <c r="BD45" s="652"/>
    </row>
    <row r="47" spans="2:56" ht="14.25">
      <c r="B47" s="671" t="s">
        <v>238</v>
      </c>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1"/>
      <c r="AY47" s="671"/>
      <c r="AZ47" s="671"/>
      <c r="BA47" s="671"/>
      <c r="BB47" s="671"/>
      <c r="BC47" s="671"/>
      <c r="BD47" s="671"/>
    </row>
    <row r="49" spans="2:56" ht="14.25">
      <c r="B49" s="586"/>
      <c r="C49" s="524">
        <f>FCE!C51</f>
        <v>0</v>
      </c>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86" t="s">
        <v>91</v>
      </c>
      <c r="AB49" s="68">
        <f>FCE!AB51</f>
        <v>0</v>
      </c>
      <c r="AC49" s="66"/>
      <c r="AD49" s="66"/>
      <c r="AE49" s="616" t="s">
        <v>92</v>
      </c>
      <c r="AF49" s="586"/>
      <c r="AG49" s="66">
        <f>FCE!AG51</f>
        <v>0</v>
      </c>
      <c r="AH49" s="66"/>
      <c r="AI49" s="66"/>
      <c r="AJ49" s="66"/>
      <c r="AK49" s="66"/>
      <c r="AL49" s="66"/>
      <c r="AM49" s="66"/>
      <c r="AN49" s="66"/>
      <c r="AO49" s="66"/>
      <c r="AP49" s="66"/>
      <c r="AQ49" s="615" t="s">
        <v>92</v>
      </c>
      <c r="AR49" s="615"/>
      <c r="AS49" s="66">
        <f>FCE!AS51</f>
        <v>0</v>
      </c>
      <c r="AT49" s="66"/>
      <c r="AU49" s="66"/>
      <c r="AV49" s="66"/>
      <c r="AW49" s="66"/>
      <c r="AX49" s="586"/>
      <c r="AY49" s="586"/>
      <c r="AZ49" s="586"/>
      <c r="BA49" s="586"/>
      <c r="BB49" s="586"/>
      <c r="BC49" s="586"/>
      <c r="BD49" s="586"/>
    </row>
    <row r="50" spans="2:56" ht="14.25">
      <c r="B50" s="586"/>
      <c r="C50" s="586"/>
      <c r="D50" s="586"/>
      <c r="E50" s="616"/>
      <c r="F50" s="586"/>
      <c r="G50" s="586"/>
      <c r="H50" s="586"/>
      <c r="I50" s="586"/>
      <c r="J50" s="586"/>
      <c r="K50" s="586"/>
      <c r="L50" s="586"/>
      <c r="M50" s="586"/>
      <c r="N50" s="617" t="s">
        <v>235</v>
      </c>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6"/>
      <c r="AY50" s="586"/>
      <c r="AZ50" s="586"/>
      <c r="BA50" s="586"/>
      <c r="BB50" s="586"/>
      <c r="BC50" s="586"/>
      <c r="BD50" s="586"/>
    </row>
    <row r="52" spans="28:56" ht="14.25">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row>
    <row r="53" spans="28:56" ht="14.25">
      <c r="AB53" s="620" t="s">
        <v>156</v>
      </c>
      <c r="AC53" s="620"/>
      <c r="AD53" s="620"/>
      <c r="AE53" s="620"/>
      <c r="AF53" s="620"/>
      <c r="AG53" s="620"/>
      <c r="AH53" s="620"/>
      <c r="AI53" s="620"/>
      <c r="AJ53" s="620"/>
      <c r="AK53" s="620"/>
      <c r="AL53" s="620"/>
      <c r="AM53" s="620"/>
      <c r="AN53" s="620"/>
      <c r="AO53" s="620"/>
      <c r="AP53" s="620"/>
      <c r="AQ53" s="620"/>
      <c r="AR53" s="620"/>
      <c r="AS53" s="620"/>
      <c r="AT53" s="620"/>
      <c r="AU53" s="620"/>
      <c r="AV53" s="620"/>
      <c r="AW53" s="620"/>
      <c r="AX53" s="620"/>
      <c r="AY53" s="620"/>
      <c r="AZ53" s="620"/>
      <c r="BA53" s="620"/>
      <c r="BB53" s="620"/>
      <c r="BC53" s="620"/>
      <c r="BD53" s="620"/>
    </row>
    <row r="54" spans="28:57" ht="14.25">
      <c r="AB54" s="621">
        <f>FCE!M7</f>
        <v>0</v>
      </c>
      <c r="AC54" s="621"/>
      <c r="AD54" s="621"/>
      <c r="AE54" s="621"/>
      <c r="AF54" s="621"/>
      <c r="AG54" s="621"/>
      <c r="AH54" s="621"/>
      <c r="AI54" s="621"/>
      <c r="AJ54" s="621"/>
      <c r="AK54" s="621"/>
      <c r="AL54" s="621"/>
      <c r="AM54" s="621"/>
      <c r="AN54" s="621"/>
      <c r="AO54" s="621"/>
      <c r="AP54" s="621"/>
      <c r="AQ54" s="621"/>
      <c r="AR54" s="621"/>
      <c r="AS54" s="621"/>
      <c r="AT54" s="621"/>
      <c r="AU54" s="621"/>
      <c r="AV54" s="621"/>
      <c r="AW54" s="621"/>
      <c r="AX54" s="621"/>
      <c r="AY54" s="621"/>
      <c r="AZ54" s="621"/>
      <c r="BA54" s="621"/>
      <c r="BB54" s="621"/>
      <c r="BC54" s="621"/>
      <c r="BD54" s="621"/>
      <c r="BE54" s="621"/>
    </row>
  </sheetData>
  <sheetProtection/>
  <mergeCells count="60">
    <mergeCell ref="AB52:BD52"/>
    <mergeCell ref="AB53:BD53"/>
    <mergeCell ref="AB54:BE54"/>
    <mergeCell ref="B47:BD47"/>
    <mergeCell ref="C49:Z49"/>
    <mergeCell ref="AB49:AD49"/>
    <mergeCell ref="AG49:AP49"/>
    <mergeCell ref="AQ49:AR49"/>
    <mergeCell ref="AS49:AW49"/>
    <mergeCell ref="B41:AQ41"/>
    <mergeCell ref="AR41:BD41"/>
    <mergeCell ref="B43:T43"/>
    <mergeCell ref="U43:AL43"/>
    <mergeCell ref="AM43:BD43"/>
    <mergeCell ref="B45:AC45"/>
    <mergeCell ref="AD45:AL45"/>
    <mergeCell ref="AM45:BD45"/>
    <mergeCell ref="AQ33:AY33"/>
    <mergeCell ref="BA33:BB33"/>
    <mergeCell ref="X34:AE34"/>
    <mergeCell ref="AK34:BC34"/>
    <mergeCell ref="B37:BD37"/>
    <mergeCell ref="B38:BD38"/>
    <mergeCell ref="AB23:BD23"/>
    <mergeCell ref="AB24:BD24"/>
    <mergeCell ref="AB25:BD25"/>
    <mergeCell ref="B31:L31"/>
    <mergeCell ref="M31:BD31"/>
    <mergeCell ref="B32:L35"/>
    <mergeCell ref="M32:BD32"/>
    <mergeCell ref="N33:AC33"/>
    <mergeCell ref="AF33:AH33"/>
    <mergeCell ref="AJ33:AO33"/>
    <mergeCell ref="B16:AC16"/>
    <mergeCell ref="AD16:AL16"/>
    <mergeCell ref="AM16:BD16"/>
    <mergeCell ref="B18:BD18"/>
    <mergeCell ref="C20:Z20"/>
    <mergeCell ref="AB20:AD20"/>
    <mergeCell ref="AG20:AP20"/>
    <mergeCell ref="AQ20:AR20"/>
    <mergeCell ref="AS20:AW20"/>
    <mergeCell ref="AK5:BC5"/>
    <mergeCell ref="B8:BD8"/>
    <mergeCell ref="B9:BD9"/>
    <mergeCell ref="B12:AQ12"/>
    <mergeCell ref="AR12:BD12"/>
    <mergeCell ref="B14:T14"/>
    <mergeCell ref="U14:AL14"/>
    <mergeCell ref="AM14:BD14"/>
    <mergeCell ref="B2:L2"/>
    <mergeCell ref="M2:BD2"/>
    <mergeCell ref="B3:L6"/>
    <mergeCell ref="M3:BD3"/>
    <mergeCell ref="N4:AC4"/>
    <mergeCell ref="AF4:AH4"/>
    <mergeCell ref="AJ4:AO4"/>
    <mergeCell ref="AQ4:AY4"/>
    <mergeCell ref="BA4:BB4"/>
    <mergeCell ref="X5:AE5"/>
  </mergeCell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B1:BE80"/>
  <sheetViews>
    <sheetView zoomScalePageLayoutView="0" workbookViewId="0" topLeftCell="A1">
      <selection activeCell="A1" sqref="A1"/>
    </sheetView>
  </sheetViews>
  <sheetFormatPr defaultColWidth="1.7109375" defaultRowHeight="15"/>
  <cols>
    <col min="1" max="16384" width="1.7109375" style="618" customWidth="1"/>
  </cols>
  <sheetData>
    <row r="1" spans="21:56" ht="11.25">
      <c r="U1" s="712" t="s">
        <v>239</v>
      </c>
      <c r="V1" s="599"/>
      <c r="W1" s="599"/>
      <c r="X1" s="599"/>
      <c r="Y1" s="599"/>
      <c r="Z1" s="599"/>
      <c r="AA1" s="599"/>
      <c r="AB1" s="599"/>
      <c r="AC1" s="599"/>
      <c r="AD1" s="599"/>
      <c r="AE1" s="599"/>
      <c r="AF1" s="599"/>
      <c r="AG1" s="599"/>
      <c r="AH1" s="599"/>
      <c r="AI1" s="599"/>
      <c r="AJ1" s="599"/>
      <c r="AK1" s="599"/>
      <c r="AL1" s="599"/>
      <c r="AM1" s="599"/>
      <c r="AN1" s="599"/>
      <c r="AO1" s="713"/>
      <c r="AQ1" s="712" t="s">
        <v>240</v>
      </c>
      <c r="AR1" s="599"/>
      <c r="AS1" s="599"/>
      <c r="AT1" s="599"/>
      <c r="AU1" s="599"/>
      <c r="AV1" s="599"/>
      <c r="AW1" s="599"/>
      <c r="AX1" s="599"/>
      <c r="AY1" s="599"/>
      <c r="AZ1" s="599"/>
      <c r="BA1" s="599"/>
      <c r="BB1" s="599"/>
      <c r="BC1" s="599"/>
      <c r="BD1" s="714"/>
    </row>
    <row r="2" spans="21:56" ht="11.25">
      <c r="U2" s="712"/>
      <c r="V2" s="599" t="s">
        <v>241</v>
      </c>
      <c r="W2" s="599"/>
      <c r="X2" s="599"/>
      <c r="Y2" s="599"/>
      <c r="Z2" s="599"/>
      <c r="AA2" s="599"/>
      <c r="AB2" s="599"/>
      <c r="AC2" s="599"/>
      <c r="AD2" s="599"/>
      <c r="AE2" s="599"/>
      <c r="AF2" s="599"/>
      <c r="AG2" s="599"/>
      <c r="AH2" s="599"/>
      <c r="AI2" s="599"/>
      <c r="AJ2" s="599"/>
      <c r="AK2" s="599"/>
      <c r="AL2" s="599"/>
      <c r="AM2" s="599"/>
      <c r="AN2" s="599"/>
      <c r="AO2" s="713"/>
      <c r="AQ2" s="712" t="s">
        <v>242</v>
      </c>
      <c r="AR2" s="599"/>
      <c r="AS2" s="599"/>
      <c r="AT2" s="599"/>
      <c r="AU2" s="599"/>
      <c r="AV2" s="599"/>
      <c r="AW2" s="599"/>
      <c r="AX2" s="599"/>
      <c r="AY2" s="599"/>
      <c r="AZ2" s="599"/>
      <c r="BA2" s="599"/>
      <c r="BB2" s="599"/>
      <c r="BC2" s="599"/>
      <c r="BD2" s="714"/>
    </row>
    <row r="3" spans="21:56" ht="11.25">
      <c r="U3" s="715"/>
      <c r="AO3" s="713"/>
      <c r="AQ3" s="712" t="s">
        <v>243</v>
      </c>
      <c r="AR3" s="599"/>
      <c r="AS3" s="599"/>
      <c r="AT3" s="599"/>
      <c r="AU3" s="599"/>
      <c r="AV3" s="599"/>
      <c r="AW3" s="599"/>
      <c r="AX3" s="599"/>
      <c r="AY3" s="599"/>
      <c r="AZ3" s="599"/>
      <c r="BA3" s="599"/>
      <c r="BB3" s="599"/>
      <c r="BC3" s="599"/>
      <c r="BD3" s="714"/>
    </row>
    <row r="4" spans="21:56" ht="11.25">
      <c r="U4" s="715"/>
      <c r="AO4" s="713"/>
      <c r="AQ4" s="715"/>
      <c r="BD4" s="713"/>
    </row>
    <row r="5" spans="21:56" ht="11.25">
      <c r="U5" s="715"/>
      <c r="AO5" s="713"/>
      <c r="AQ5" s="715"/>
      <c r="BD5" s="713"/>
    </row>
    <row r="6" spans="2:56" ht="11.25">
      <c r="B6" s="716" t="s">
        <v>244</v>
      </c>
      <c r="U6" s="715"/>
      <c r="AO6" s="713"/>
      <c r="AQ6" s="715"/>
      <c r="BD6" s="713"/>
    </row>
    <row r="7" spans="2:56" ht="11.25">
      <c r="B7" s="716" t="s">
        <v>245</v>
      </c>
      <c r="U7" s="715"/>
      <c r="AO7" s="713"/>
      <c r="AQ7" s="715"/>
      <c r="BD7" s="713"/>
    </row>
    <row r="8" spans="21:56" ht="11.25">
      <c r="U8" s="715"/>
      <c r="AO8" s="713"/>
      <c r="AQ8" s="715"/>
      <c r="BD8" s="713"/>
    </row>
    <row r="9" spans="21:56" ht="11.25">
      <c r="U9" s="715"/>
      <c r="AO9" s="713"/>
      <c r="AQ9" s="715"/>
      <c r="BD9" s="713"/>
    </row>
    <row r="10" spans="21:56" ht="11.25">
      <c r="U10" s="715"/>
      <c r="AO10" s="713"/>
      <c r="AQ10" s="715"/>
      <c r="BD10" s="713"/>
    </row>
    <row r="11" spans="21:56" ht="11.25">
      <c r="U11" s="717"/>
      <c r="V11" s="718"/>
      <c r="W11" s="718"/>
      <c r="X11" s="718"/>
      <c r="Y11" s="718"/>
      <c r="Z11" s="718"/>
      <c r="AA11" s="718"/>
      <c r="AB11" s="718"/>
      <c r="AC11" s="718"/>
      <c r="AD11" s="718"/>
      <c r="AE11" s="718"/>
      <c r="AF11" s="718"/>
      <c r="AG11" s="718"/>
      <c r="AH11" s="718"/>
      <c r="AI11" s="718"/>
      <c r="AJ11" s="718"/>
      <c r="AK11" s="718"/>
      <c r="AL11" s="718"/>
      <c r="AM11" s="718"/>
      <c r="AN11" s="718"/>
      <c r="AO11" s="719"/>
      <c r="AQ11" s="717"/>
      <c r="AR11" s="718"/>
      <c r="AS11" s="718"/>
      <c r="AT11" s="718"/>
      <c r="AU11" s="718"/>
      <c r="AV11" s="718"/>
      <c r="AW11" s="718"/>
      <c r="AX11" s="718"/>
      <c r="AY11" s="718"/>
      <c r="AZ11" s="718"/>
      <c r="BA11" s="718"/>
      <c r="BB11" s="718"/>
      <c r="BC11" s="718"/>
      <c r="BD11" s="719"/>
    </row>
    <row r="13" spans="2:3" ht="11.25">
      <c r="B13" s="716" t="s">
        <v>246</v>
      </c>
      <c r="C13" s="716"/>
    </row>
    <row r="15" spans="2:56" ht="11.25">
      <c r="B15" s="715" t="s">
        <v>247</v>
      </c>
      <c r="C15" s="720"/>
      <c r="D15" s="720"/>
      <c r="E15" s="720"/>
      <c r="F15" s="720"/>
      <c r="G15" s="720"/>
      <c r="H15" s="720"/>
      <c r="I15" s="720"/>
      <c r="J15" s="720"/>
      <c r="K15" s="720"/>
      <c r="L15" s="720"/>
      <c r="M15" s="720"/>
      <c r="N15" s="713"/>
      <c r="O15" s="715" t="s">
        <v>82</v>
      </c>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0"/>
      <c r="AY15" s="720"/>
      <c r="AZ15" s="720"/>
      <c r="BA15" s="720"/>
      <c r="BB15" s="720"/>
      <c r="BC15" s="720"/>
      <c r="BD15" s="713"/>
    </row>
    <row r="16" spans="2:56" s="725" customFormat="1" ht="12">
      <c r="B16" s="721"/>
      <c r="C16" s="722"/>
      <c r="D16" s="722"/>
      <c r="E16" s="722"/>
      <c r="F16" s="722"/>
      <c r="G16" s="722"/>
      <c r="H16" s="722"/>
      <c r="I16" s="722"/>
      <c r="J16" s="722"/>
      <c r="K16" s="722"/>
      <c r="L16" s="722"/>
      <c r="M16" s="722"/>
      <c r="N16" s="723"/>
      <c r="O16" s="724" t="str">
        <f>FCE!I3</f>
        <v>AUDITEC CONTABILIDADE LTDA</v>
      </c>
      <c r="P16" s="722"/>
      <c r="Q16" s="722"/>
      <c r="R16" s="722"/>
      <c r="S16" s="722"/>
      <c r="T16" s="722"/>
      <c r="U16" s="722"/>
      <c r="V16" s="722"/>
      <c r="W16" s="722"/>
      <c r="X16" s="722"/>
      <c r="Y16" s="722"/>
      <c r="Z16" s="722"/>
      <c r="AA16" s="722"/>
      <c r="AB16" s="722"/>
      <c r="AC16" s="722"/>
      <c r="AD16" s="722"/>
      <c r="AE16" s="722"/>
      <c r="AF16" s="722"/>
      <c r="AG16" s="722"/>
      <c r="AH16" s="722"/>
      <c r="AI16" s="722"/>
      <c r="AJ16" s="722"/>
      <c r="AK16" s="722"/>
      <c r="AL16" s="722"/>
      <c r="AM16" s="722"/>
      <c r="AN16" s="722"/>
      <c r="AO16" s="722"/>
      <c r="AP16" s="722"/>
      <c r="AQ16" s="722"/>
      <c r="AR16" s="722"/>
      <c r="AS16" s="722"/>
      <c r="AT16" s="722"/>
      <c r="AU16" s="722"/>
      <c r="AV16" s="722"/>
      <c r="AW16" s="722"/>
      <c r="AX16" s="722"/>
      <c r="AY16" s="722"/>
      <c r="AZ16" s="722"/>
      <c r="BA16" s="722"/>
      <c r="BB16" s="722"/>
      <c r="BC16" s="722"/>
      <c r="BD16" s="723"/>
    </row>
    <row r="17" spans="2:56" ht="11.25">
      <c r="B17" s="726" t="s">
        <v>41</v>
      </c>
      <c r="C17" s="727"/>
      <c r="D17" s="727"/>
      <c r="E17" s="727"/>
      <c r="F17" s="727"/>
      <c r="G17" s="727"/>
      <c r="H17" s="727"/>
      <c r="I17" s="727"/>
      <c r="J17" s="727"/>
      <c r="K17" s="727"/>
      <c r="L17" s="727"/>
      <c r="M17" s="727"/>
      <c r="N17" s="727"/>
      <c r="O17" s="727"/>
      <c r="P17" s="727"/>
      <c r="Q17" s="727"/>
      <c r="R17" s="727"/>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727"/>
      <c r="AS17" s="727"/>
      <c r="AT17" s="727"/>
      <c r="AU17" s="727"/>
      <c r="AV17" s="727"/>
      <c r="AW17" s="727"/>
      <c r="AX17" s="727"/>
      <c r="AY17" s="727"/>
      <c r="AZ17" s="727"/>
      <c r="BA17" s="727"/>
      <c r="BB17" s="727"/>
      <c r="BC17" s="727"/>
      <c r="BD17" s="728"/>
    </row>
    <row r="18" spans="2:56" s="725" customFormat="1" ht="12">
      <c r="B18" s="729" t="str">
        <f>'Cad. Emp'!D9</f>
        <v>Rua Luis Domingues, 1°Andar, Sala 02 e 03</v>
      </c>
      <c r="C18" s="730"/>
      <c r="D18" s="730"/>
      <c r="E18" s="730"/>
      <c r="F18" s="730"/>
      <c r="G18" s="730"/>
      <c r="H18" s="730"/>
      <c r="I18" s="730"/>
      <c r="J18" s="730"/>
      <c r="K18" s="730"/>
      <c r="L18" s="730"/>
      <c r="M18" s="730"/>
      <c r="N18" s="730"/>
      <c r="O18" s="730"/>
      <c r="P18" s="730"/>
      <c r="Q18" s="730"/>
      <c r="R18" s="730"/>
      <c r="S18" s="730"/>
      <c r="T18" s="730"/>
      <c r="U18" s="730"/>
      <c r="V18" s="730"/>
      <c r="W18" s="730"/>
      <c r="X18" s="731" t="s">
        <v>9</v>
      </c>
      <c r="Y18" s="731"/>
      <c r="Z18" s="732">
        <f>'Cad. Emp'!AM9</f>
        <v>2000</v>
      </c>
      <c r="AA18" s="732"/>
      <c r="AB18" s="732"/>
      <c r="AC18" s="731"/>
      <c r="AD18" s="732" t="str">
        <f>'Cad. Emp'!AR9</f>
        <v>Centro</v>
      </c>
      <c r="AE18" s="732"/>
      <c r="AF18" s="732"/>
      <c r="AG18" s="732"/>
      <c r="AH18" s="732"/>
      <c r="AI18" s="732"/>
      <c r="AJ18" s="732"/>
      <c r="AK18" s="732"/>
      <c r="AL18" s="732"/>
      <c r="AM18" s="732"/>
      <c r="AN18" s="731"/>
      <c r="AO18" s="732" t="str">
        <f>'Cad. Emp'!D11</f>
        <v>Imperatriz</v>
      </c>
      <c r="AP18" s="732"/>
      <c r="AQ18" s="732"/>
      <c r="AR18" s="732"/>
      <c r="AS18" s="732"/>
      <c r="AT18" s="732"/>
      <c r="AU18" s="732"/>
      <c r="AV18" s="732"/>
      <c r="AW18" s="732"/>
      <c r="AX18" s="732"/>
      <c r="AY18" s="732"/>
      <c r="AZ18" s="732"/>
      <c r="BA18" s="731"/>
      <c r="BB18" s="732" t="str">
        <f>'Cad. Emp'!V11</f>
        <v>MA</v>
      </c>
      <c r="BC18" s="732"/>
      <c r="BD18" s="733"/>
    </row>
    <row r="19" spans="2:23" ht="11.25">
      <c r="B19" s="726" t="s">
        <v>248</v>
      </c>
      <c r="C19" s="727"/>
      <c r="D19" s="727"/>
      <c r="E19" s="727"/>
      <c r="F19" s="727"/>
      <c r="G19" s="727"/>
      <c r="H19" s="727"/>
      <c r="I19" s="727"/>
      <c r="J19" s="727"/>
      <c r="K19" s="727"/>
      <c r="L19" s="728"/>
      <c r="M19" s="726" t="s">
        <v>249</v>
      </c>
      <c r="N19" s="727"/>
      <c r="O19" s="727"/>
      <c r="P19" s="727"/>
      <c r="Q19" s="727"/>
      <c r="R19" s="727"/>
      <c r="S19" s="727"/>
      <c r="T19" s="727"/>
      <c r="U19" s="727"/>
      <c r="V19" s="727"/>
      <c r="W19" s="728"/>
    </row>
    <row r="20" spans="2:23" s="725" customFormat="1" ht="12">
      <c r="B20" s="734" t="str">
        <f>'Cad. Emp'!D15</f>
        <v>99 - 35246165</v>
      </c>
      <c r="C20" s="735"/>
      <c r="D20" s="735"/>
      <c r="E20" s="735"/>
      <c r="F20" s="735"/>
      <c r="G20" s="735"/>
      <c r="H20" s="735"/>
      <c r="I20" s="735"/>
      <c r="J20" s="735"/>
      <c r="K20" s="735"/>
      <c r="L20" s="736"/>
      <c r="M20" s="734" t="str">
        <f>'Cad. Emp'!N15</f>
        <v>99 - 35246165</v>
      </c>
      <c r="N20" s="735"/>
      <c r="O20" s="735"/>
      <c r="P20" s="735"/>
      <c r="Q20" s="735"/>
      <c r="R20" s="735"/>
      <c r="S20" s="735"/>
      <c r="T20" s="735"/>
      <c r="U20" s="735"/>
      <c r="V20" s="735"/>
      <c r="W20" s="736"/>
    </row>
    <row r="22" ht="11.25">
      <c r="B22" s="716" t="s">
        <v>250</v>
      </c>
    </row>
    <row r="24" spans="2:56" ht="11.25">
      <c r="B24" s="726" t="s">
        <v>251</v>
      </c>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c r="AQ24" s="727"/>
      <c r="AR24" s="727"/>
      <c r="AS24" s="727"/>
      <c r="AT24" s="727"/>
      <c r="AU24" s="727"/>
      <c r="AV24" s="727"/>
      <c r="AW24" s="727"/>
      <c r="AX24" s="727"/>
      <c r="AY24" s="727"/>
      <c r="AZ24" s="727"/>
      <c r="BA24" s="727"/>
      <c r="BB24" s="727"/>
      <c r="BC24" s="727"/>
      <c r="BD24" s="728"/>
    </row>
    <row r="25" spans="2:56" s="725" customFormat="1" ht="12">
      <c r="B25" s="724">
        <f>FCE!M7</f>
        <v>0</v>
      </c>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3"/>
    </row>
    <row r="26" spans="2:56" ht="11.25">
      <c r="B26" s="726" t="s">
        <v>252</v>
      </c>
      <c r="C26" s="727"/>
      <c r="D26" s="727"/>
      <c r="E26" s="727"/>
      <c r="F26" s="727"/>
      <c r="G26" s="727"/>
      <c r="H26" s="727"/>
      <c r="I26" s="727"/>
      <c r="J26" s="727"/>
      <c r="K26" s="727"/>
      <c r="L26" s="728"/>
      <c r="M26" s="726" t="s">
        <v>253</v>
      </c>
      <c r="N26" s="727"/>
      <c r="O26" s="727"/>
      <c r="P26" s="727"/>
      <c r="Q26" s="728"/>
      <c r="R26" s="726" t="s">
        <v>254</v>
      </c>
      <c r="S26" s="727"/>
      <c r="T26" s="727"/>
      <c r="U26" s="727"/>
      <c r="V26" s="727"/>
      <c r="W26" s="727"/>
      <c r="X26" s="727"/>
      <c r="Y26" s="727"/>
      <c r="Z26" s="727"/>
      <c r="AA26" s="727"/>
      <c r="AB26" s="727"/>
      <c r="AC26" s="727"/>
      <c r="AD26" s="727"/>
      <c r="AE26" s="727"/>
      <c r="AF26" s="727"/>
      <c r="AG26" s="727"/>
      <c r="AH26" s="727"/>
      <c r="AI26" s="727"/>
      <c r="AJ26" s="727"/>
      <c r="AK26" s="727"/>
      <c r="AL26" s="727"/>
      <c r="AM26" s="727"/>
      <c r="AN26" s="727"/>
      <c r="AO26" s="727"/>
      <c r="AP26" s="727"/>
      <c r="AQ26" s="727"/>
      <c r="AR26" s="727"/>
      <c r="AS26" s="727"/>
      <c r="AT26" s="727"/>
      <c r="AU26" s="727"/>
      <c r="AV26" s="727"/>
      <c r="AW26" s="727"/>
      <c r="AX26" s="727"/>
      <c r="AY26" s="727"/>
      <c r="AZ26" s="727"/>
      <c r="BA26" s="727"/>
      <c r="BB26" s="727"/>
      <c r="BC26" s="727"/>
      <c r="BD26" s="728"/>
    </row>
    <row r="27" spans="2:56" s="725" customFormat="1" ht="12">
      <c r="B27" s="721"/>
      <c r="C27" s="737"/>
      <c r="D27" s="737"/>
      <c r="E27" s="737"/>
      <c r="F27" s="737"/>
      <c r="G27" s="737"/>
      <c r="H27" s="737"/>
      <c r="I27" s="737"/>
      <c r="J27" s="737"/>
      <c r="K27" s="737"/>
      <c r="L27" s="738"/>
      <c r="M27" s="734">
        <f>FCE!BB7</f>
        <v>0</v>
      </c>
      <c r="N27" s="735"/>
      <c r="O27" s="735"/>
      <c r="P27" s="735"/>
      <c r="Q27" s="736"/>
      <c r="R27" s="724">
        <f>FCE!J12</f>
        <v>0</v>
      </c>
      <c r="S27" s="722"/>
      <c r="T27" s="722"/>
      <c r="U27" s="722"/>
      <c r="V27" s="722"/>
      <c r="W27" s="722"/>
      <c r="X27" s="722"/>
      <c r="Y27" s="722"/>
      <c r="Z27" s="722"/>
      <c r="AA27" s="722"/>
      <c r="AB27" s="722"/>
      <c r="AC27" s="722"/>
      <c r="AD27" s="722"/>
      <c r="AE27" s="722"/>
      <c r="AF27" s="722"/>
      <c r="AG27" s="722"/>
      <c r="AH27" s="722"/>
      <c r="AI27" s="722"/>
      <c r="AJ27" s="722"/>
      <c r="AK27" s="722"/>
      <c r="AL27" s="722"/>
      <c r="AM27" s="722"/>
      <c r="AN27" s="722"/>
      <c r="AO27" s="722"/>
      <c r="AP27" s="722"/>
      <c r="AQ27" s="722"/>
      <c r="AR27" s="722"/>
      <c r="AS27" s="722"/>
      <c r="AT27" s="722"/>
      <c r="AU27" s="722"/>
      <c r="AV27" s="722"/>
      <c r="AW27" s="722"/>
      <c r="AX27" s="722"/>
      <c r="AY27" s="722"/>
      <c r="AZ27" s="722"/>
      <c r="BA27" s="722"/>
      <c r="BB27" s="722"/>
      <c r="BC27" s="722"/>
      <c r="BD27" s="723"/>
    </row>
    <row r="28" spans="2:43" ht="11.25">
      <c r="B28" s="726" t="s">
        <v>255</v>
      </c>
      <c r="C28" s="727"/>
      <c r="D28" s="727"/>
      <c r="E28" s="727"/>
      <c r="F28" s="727"/>
      <c r="G28" s="727"/>
      <c r="H28" s="727"/>
      <c r="I28" s="727"/>
      <c r="J28" s="727"/>
      <c r="K28" s="727"/>
      <c r="L28" s="727"/>
      <c r="M28" s="727"/>
      <c r="N28" s="727"/>
      <c r="O28" s="727"/>
      <c r="P28" s="727"/>
      <c r="Q28" s="727"/>
      <c r="R28" s="727"/>
      <c r="S28" s="727"/>
      <c r="T28" s="727"/>
      <c r="U28" s="727"/>
      <c r="V28" s="727"/>
      <c r="W28" s="727"/>
      <c r="X28" s="727"/>
      <c r="Y28" s="727"/>
      <c r="Z28" s="727"/>
      <c r="AA28" s="727"/>
      <c r="AB28" s="727"/>
      <c r="AC28" s="727"/>
      <c r="AD28" s="727"/>
      <c r="AE28" s="727"/>
      <c r="AF28" s="728"/>
      <c r="AG28" s="726" t="s">
        <v>256</v>
      </c>
      <c r="AH28" s="727"/>
      <c r="AI28" s="728"/>
      <c r="AJ28" s="726" t="s">
        <v>257</v>
      </c>
      <c r="AK28" s="727"/>
      <c r="AL28" s="727"/>
      <c r="AM28" s="727"/>
      <c r="AN28" s="727"/>
      <c r="AO28" s="728"/>
      <c r="AQ28" s="618" t="s">
        <v>258</v>
      </c>
    </row>
    <row r="29" spans="2:47" ht="12">
      <c r="B29" s="724">
        <f>FCE!Y13</f>
        <v>0</v>
      </c>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3"/>
      <c r="AG29" s="734">
        <f>FCE!AQ13</f>
        <v>0</v>
      </c>
      <c r="AH29" s="735"/>
      <c r="AI29" s="736"/>
      <c r="AJ29" s="734">
        <f>FCE!BA13</f>
        <v>0</v>
      </c>
      <c r="AK29" s="735"/>
      <c r="AL29" s="735"/>
      <c r="AM29" s="735"/>
      <c r="AN29" s="735"/>
      <c r="AO29" s="736"/>
      <c r="AQ29" s="739"/>
      <c r="AR29" s="740"/>
      <c r="AS29" s="741"/>
      <c r="AU29" s="618" t="s">
        <v>259</v>
      </c>
    </row>
    <row r="30" spans="2:41" ht="11.25">
      <c r="B30" s="726" t="s">
        <v>260</v>
      </c>
      <c r="C30" s="727"/>
      <c r="D30" s="727"/>
      <c r="E30" s="727"/>
      <c r="F30" s="727"/>
      <c r="G30" s="727"/>
      <c r="H30" s="727"/>
      <c r="I30" s="727"/>
      <c r="J30" s="727"/>
      <c r="K30" s="727"/>
      <c r="L30" s="727"/>
      <c r="M30" s="727"/>
      <c r="N30" s="727"/>
      <c r="O30" s="727"/>
      <c r="P30" s="727"/>
      <c r="Q30" s="727"/>
      <c r="R30" s="728"/>
      <c r="S30" s="726" t="s">
        <v>256</v>
      </c>
      <c r="T30" s="727"/>
      <c r="U30" s="728"/>
      <c r="W30" s="726" t="s">
        <v>261</v>
      </c>
      <c r="X30" s="727"/>
      <c r="Y30" s="727"/>
      <c r="Z30" s="727"/>
      <c r="AA30" s="727"/>
      <c r="AB30" s="727"/>
      <c r="AC30" s="727"/>
      <c r="AD30" s="727"/>
      <c r="AE30" s="727"/>
      <c r="AF30" s="727"/>
      <c r="AG30" s="727"/>
      <c r="AH30" s="727"/>
      <c r="AI30" s="727"/>
      <c r="AJ30" s="727"/>
      <c r="AK30" s="727"/>
      <c r="AL30" s="727"/>
      <c r="AM30" s="727"/>
      <c r="AN30" s="727"/>
      <c r="AO30" s="728"/>
    </row>
    <row r="31" spans="2:47" ht="12">
      <c r="B31" s="742"/>
      <c r="C31" s="743"/>
      <c r="D31" s="743"/>
      <c r="E31" s="743"/>
      <c r="F31" s="743"/>
      <c r="G31" s="743"/>
      <c r="H31" s="743"/>
      <c r="I31" s="743"/>
      <c r="J31" s="743"/>
      <c r="K31" s="743"/>
      <c r="L31" s="743"/>
      <c r="M31" s="743"/>
      <c r="N31" s="743"/>
      <c r="O31" s="743"/>
      <c r="P31" s="743"/>
      <c r="Q31" s="743"/>
      <c r="R31" s="743"/>
      <c r="S31" s="744"/>
      <c r="T31" s="743"/>
      <c r="U31" s="745"/>
      <c r="V31" s="725"/>
      <c r="W31" s="746">
        <f>FCE!AQ14</f>
        <v>0</v>
      </c>
      <c r="X31" s="743"/>
      <c r="Y31" s="743"/>
      <c r="Z31" s="743"/>
      <c r="AA31" s="743"/>
      <c r="AB31" s="743"/>
      <c r="AC31" s="743"/>
      <c r="AD31" s="743"/>
      <c r="AE31" s="743"/>
      <c r="AF31" s="743"/>
      <c r="AG31" s="743"/>
      <c r="AH31" s="743"/>
      <c r="AI31" s="743"/>
      <c r="AJ31" s="743"/>
      <c r="AK31" s="743"/>
      <c r="AL31" s="743"/>
      <c r="AM31" s="743"/>
      <c r="AN31" s="743"/>
      <c r="AO31" s="745"/>
      <c r="AQ31" s="747"/>
      <c r="AR31" s="748"/>
      <c r="AS31" s="749"/>
      <c r="AU31" s="618" t="s">
        <v>262</v>
      </c>
    </row>
    <row r="32" spans="2:45" ht="12">
      <c r="B32" s="734"/>
      <c r="C32" s="735"/>
      <c r="D32" s="735"/>
      <c r="E32" s="735"/>
      <c r="F32" s="735"/>
      <c r="G32" s="735"/>
      <c r="H32" s="735"/>
      <c r="I32" s="735"/>
      <c r="J32" s="735"/>
      <c r="K32" s="735"/>
      <c r="L32" s="735"/>
      <c r="M32" s="735"/>
      <c r="N32" s="735"/>
      <c r="O32" s="743"/>
      <c r="P32" s="743"/>
      <c r="Q32" s="743"/>
      <c r="R32" s="743"/>
      <c r="S32" s="743"/>
      <c r="T32" s="743"/>
      <c r="U32" s="745"/>
      <c r="V32" s="725"/>
      <c r="W32" s="734"/>
      <c r="X32" s="735"/>
      <c r="Y32" s="735"/>
      <c r="Z32" s="735"/>
      <c r="AA32" s="735"/>
      <c r="AB32" s="735"/>
      <c r="AC32" s="735"/>
      <c r="AD32" s="735"/>
      <c r="AE32" s="735"/>
      <c r="AF32" s="735"/>
      <c r="AG32" s="735"/>
      <c r="AH32" s="735"/>
      <c r="AI32" s="735"/>
      <c r="AJ32" s="735"/>
      <c r="AK32" s="735"/>
      <c r="AL32" s="735"/>
      <c r="AM32" s="735"/>
      <c r="AN32" s="735"/>
      <c r="AO32" s="736"/>
      <c r="AQ32" s="644"/>
      <c r="AR32" s="644"/>
      <c r="AS32" s="644"/>
    </row>
    <row r="33" spans="2:56" ht="11.25">
      <c r="B33" s="726" t="s">
        <v>263</v>
      </c>
      <c r="C33" s="727"/>
      <c r="D33" s="727"/>
      <c r="E33" s="727"/>
      <c r="F33" s="727"/>
      <c r="G33" s="727"/>
      <c r="H33" s="727"/>
      <c r="I33" s="727"/>
      <c r="J33" s="727"/>
      <c r="K33" s="727"/>
      <c r="L33" s="727"/>
      <c r="M33" s="727"/>
      <c r="N33" s="728"/>
      <c r="O33" s="726" t="s">
        <v>264</v>
      </c>
      <c r="P33" s="727"/>
      <c r="Q33" s="727"/>
      <c r="R33" s="727"/>
      <c r="S33" s="727"/>
      <c r="T33" s="727"/>
      <c r="U33" s="728"/>
      <c r="W33" s="726" t="s">
        <v>265</v>
      </c>
      <c r="X33" s="727"/>
      <c r="Y33" s="727"/>
      <c r="Z33" s="727"/>
      <c r="AA33" s="727"/>
      <c r="AB33" s="727"/>
      <c r="AC33" s="727"/>
      <c r="AD33" s="727"/>
      <c r="AE33" s="727"/>
      <c r="AF33" s="727"/>
      <c r="AG33" s="727"/>
      <c r="AH33" s="727"/>
      <c r="AI33" s="727"/>
      <c r="AJ33" s="727"/>
      <c r="AK33" s="727"/>
      <c r="AL33" s="727"/>
      <c r="AM33" s="727"/>
      <c r="AN33" s="727"/>
      <c r="AO33" s="728"/>
      <c r="AQ33" s="726" t="s">
        <v>266</v>
      </c>
      <c r="AR33" s="727"/>
      <c r="AS33" s="727"/>
      <c r="AT33" s="727"/>
      <c r="AU33" s="727"/>
      <c r="AV33" s="727"/>
      <c r="AW33" s="727"/>
      <c r="AX33" s="727"/>
      <c r="AY33" s="727"/>
      <c r="AZ33" s="727"/>
      <c r="BA33" s="727"/>
      <c r="BB33" s="727"/>
      <c r="BC33" s="727"/>
      <c r="BD33" s="728"/>
    </row>
    <row r="34" spans="2:56" s="725" customFormat="1" ht="12">
      <c r="B34" s="734">
        <f>FCE!L16</f>
        <v>0</v>
      </c>
      <c r="C34" s="735"/>
      <c r="D34" s="735"/>
      <c r="E34" s="735"/>
      <c r="F34" s="735"/>
      <c r="G34" s="735"/>
      <c r="H34" s="735"/>
      <c r="I34" s="735"/>
      <c r="J34" s="735"/>
      <c r="K34" s="735"/>
      <c r="L34" s="735"/>
      <c r="M34" s="735"/>
      <c r="N34" s="736"/>
      <c r="O34" s="750">
        <f>FCE!AU16</f>
        <v>0</v>
      </c>
      <c r="P34" s="735"/>
      <c r="Q34" s="735"/>
      <c r="R34" s="735"/>
      <c r="S34" s="735"/>
      <c r="T34" s="735"/>
      <c r="U34" s="736"/>
      <c r="W34" s="734">
        <f>FCE!K15</f>
        <v>0</v>
      </c>
      <c r="X34" s="735"/>
      <c r="Y34" s="735"/>
      <c r="Z34" s="735"/>
      <c r="AA34" s="735"/>
      <c r="AB34" s="735"/>
      <c r="AC34" s="735"/>
      <c r="AD34" s="735"/>
      <c r="AE34" s="735"/>
      <c r="AF34" s="735"/>
      <c r="AG34" s="735"/>
      <c r="AH34" s="735"/>
      <c r="AI34" s="735"/>
      <c r="AJ34" s="735"/>
      <c r="AK34" s="735"/>
      <c r="AL34" s="735"/>
      <c r="AM34" s="735"/>
      <c r="AN34" s="735"/>
      <c r="AO34" s="736"/>
      <c r="AQ34" s="734">
        <f>FCE!F18</f>
        <v>0</v>
      </c>
      <c r="AR34" s="735"/>
      <c r="AS34" s="735"/>
      <c r="AT34" s="735"/>
      <c r="AU34" s="735"/>
      <c r="AV34" s="735"/>
      <c r="AW34" s="735"/>
      <c r="AX34" s="735"/>
      <c r="AY34" s="735"/>
      <c r="AZ34" s="735"/>
      <c r="BA34" s="735"/>
      <c r="BB34" s="735"/>
      <c r="BC34" s="735"/>
      <c r="BD34" s="736"/>
    </row>
    <row r="35" spans="2:56" ht="11.25">
      <c r="B35" s="715" t="s">
        <v>267</v>
      </c>
      <c r="C35" s="720"/>
      <c r="D35" s="720"/>
      <c r="E35" s="720"/>
      <c r="F35" s="720"/>
      <c r="G35" s="720"/>
      <c r="H35" s="720"/>
      <c r="I35" s="720"/>
      <c r="J35" s="720"/>
      <c r="K35" s="720"/>
      <c r="L35" s="720"/>
      <c r="M35" s="720"/>
      <c r="N35" s="720"/>
      <c r="O35" s="720"/>
      <c r="P35" s="720"/>
      <c r="Q35" s="720"/>
      <c r="R35" s="720"/>
      <c r="S35" s="720"/>
      <c r="T35" s="720"/>
      <c r="U35" s="720"/>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8"/>
      <c r="BA35" s="726" t="s">
        <v>9</v>
      </c>
      <c r="BB35" s="727"/>
      <c r="BC35" s="727"/>
      <c r="BD35" s="728"/>
    </row>
    <row r="36" spans="2:56" s="725" customFormat="1" ht="12">
      <c r="B36" s="724">
        <f>FCE!E8</f>
        <v>0</v>
      </c>
      <c r="C36" s="722"/>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722"/>
      <c r="AP36" s="722"/>
      <c r="AQ36" s="722"/>
      <c r="AR36" s="722"/>
      <c r="AS36" s="722"/>
      <c r="AT36" s="722"/>
      <c r="AU36" s="722"/>
      <c r="AV36" s="722"/>
      <c r="AW36" s="722"/>
      <c r="AX36" s="722"/>
      <c r="AY36" s="722"/>
      <c r="AZ36" s="723"/>
      <c r="BA36" s="734">
        <f>FCE!AN8</f>
        <v>0</v>
      </c>
      <c r="BB36" s="735"/>
      <c r="BC36" s="735"/>
      <c r="BD36" s="736"/>
    </row>
    <row r="37" spans="2:56" ht="11.25">
      <c r="B37" s="726" t="s">
        <v>268</v>
      </c>
      <c r="C37" s="727"/>
      <c r="D37" s="727"/>
      <c r="E37" s="727"/>
      <c r="F37" s="727"/>
      <c r="G37" s="727"/>
      <c r="H37" s="727"/>
      <c r="I37" s="727"/>
      <c r="J37" s="727"/>
      <c r="K37" s="727"/>
      <c r="L37" s="727"/>
      <c r="M37" s="727"/>
      <c r="N37" s="727"/>
      <c r="O37" s="727"/>
      <c r="P37" s="727"/>
      <c r="Q37" s="727"/>
      <c r="R37" s="728"/>
      <c r="S37" s="726" t="s">
        <v>269</v>
      </c>
      <c r="T37" s="727"/>
      <c r="U37" s="727"/>
      <c r="V37" s="727"/>
      <c r="W37" s="727"/>
      <c r="X37" s="727"/>
      <c r="Y37" s="727"/>
      <c r="Z37" s="727"/>
      <c r="AA37" s="727"/>
      <c r="AB37" s="727"/>
      <c r="AC37" s="727"/>
      <c r="AD37" s="727"/>
      <c r="AE37" s="727"/>
      <c r="AF37" s="727"/>
      <c r="AG37" s="727"/>
      <c r="AH37" s="727"/>
      <c r="AI37" s="727"/>
      <c r="AJ37" s="727"/>
      <c r="AK37" s="727"/>
      <c r="AL37" s="727"/>
      <c r="AM37" s="727"/>
      <c r="AN37" s="727"/>
      <c r="AO37" s="727"/>
      <c r="AP37" s="728"/>
      <c r="AQ37" s="726" t="s">
        <v>256</v>
      </c>
      <c r="AR37" s="727"/>
      <c r="AS37" s="728"/>
      <c r="AT37" s="726" t="s">
        <v>48</v>
      </c>
      <c r="AU37" s="727"/>
      <c r="AV37" s="727"/>
      <c r="AW37" s="727"/>
      <c r="AX37" s="727"/>
      <c r="AY37" s="727"/>
      <c r="AZ37" s="727"/>
      <c r="BA37" s="727"/>
      <c r="BB37" s="727"/>
      <c r="BC37" s="727"/>
      <c r="BD37" s="728"/>
    </row>
    <row r="38" spans="2:56" s="725" customFormat="1" ht="12">
      <c r="B38" s="724">
        <f>FCE!F9</f>
        <v>0</v>
      </c>
      <c r="C38" s="722"/>
      <c r="D38" s="722"/>
      <c r="E38" s="722"/>
      <c r="F38" s="722"/>
      <c r="G38" s="722"/>
      <c r="H38" s="722"/>
      <c r="I38" s="722"/>
      <c r="J38" s="722"/>
      <c r="K38" s="722"/>
      <c r="L38" s="722"/>
      <c r="M38" s="722"/>
      <c r="N38" s="722"/>
      <c r="O38" s="722"/>
      <c r="P38" s="722"/>
      <c r="Q38" s="722"/>
      <c r="R38" s="723"/>
      <c r="S38" s="724">
        <f>FCE!AI9</f>
        <v>0</v>
      </c>
      <c r="T38" s="722"/>
      <c r="U38" s="722"/>
      <c r="V38" s="722"/>
      <c r="W38" s="722"/>
      <c r="X38" s="722"/>
      <c r="Y38" s="722"/>
      <c r="Z38" s="722"/>
      <c r="AA38" s="722"/>
      <c r="AB38" s="722"/>
      <c r="AC38" s="722"/>
      <c r="AD38" s="722"/>
      <c r="AE38" s="722"/>
      <c r="AF38" s="722"/>
      <c r="AG38" s="722"/>
      <c r="AH38" s="722"/>
      <c r="AI38" s="722"/>
      <c r="AJ38" s="722"/>
      <c r="AK38" s="722"/>
      <c r="AL38" s="722"/>
      <c r="AM38" s="722"/>
      <c r="AN38" s="722"/>
      <c r="AO38" s="722"/>
      <c r="AP38" s="723"/>
      <c r="AQ38" s="734">
        <f>FCE!BA9</f>
        <v>0</v>
      </c>
      <c r="AR38" s="735"/>
      <c r="AS38" s="736"/>
      <c r="AT38" s="734">
        <f>FCE!W9</f>
        <v>0</v>
      </c>
      <c r="AU38" s="735"/>
      <c r="AV38" s="735"/>
      <c r="AW38" s="735"/>
      <c r="AX38" s="735"/>
      <c r="AY38" s="735"/>
      <c r="AZ38" s="735"/>
      <c r="BA38" s="735"/>
      <c r="BB38" s="735"/>
      <c r="BC38" s="735"/>
      <c r="BD38" s="736"/>
    </row>
    <row r="39" s="599" customFormat="1" ht="9">
      <c r="C39" s="599" t="s">
        <v>270</v>
      </c>
    </row>
    <row r="40" s="599" customFormat="1" ht="9"/>
    <row r="41" spans="2:56" s="599" customFormat="1" ht="9">
      <c r="B41" s="751" t="s">
        <v>236</v>
      </c>
      <c r="BD41" s="751" t="s">
        <v>236</v>
      </c>
    </row>
    <row r="42" spans="21:56" ht="11.25">
      <c r="U42" s="712" t="s">
        <v>239</v>
      </c>
      <c r="V42" s="599"/>
      <c r="W42" s="599"/>
      <c r="X42" s="599"/>
      <c r="Y42" s="599"/>
      <c r="Z42" s="599"/>
      <c r="AA42" s="599"/>
      <c r="AB42" s="599"/>
      <c r="AC42" s="599"/>
      <c r="AD42" s="599"/>
      <c r="AE42" s="599"/>
      <c r="AF42" s="599"/>
      <c r="AG42" s="599"/>
      <c r="AH42" s="599"/>
      <c r="AI42" s="599"/>
      <c r="AJ42" s="599"/>
      <c r="AK42" s="599"/>
      <c r="AL42" s="599"/>
      <c r="AM42" s="599"/>
      <c r="AN42" s="599"/>
      <c r="AO42" s="713"/>
      <c r="AQ42" s="712" t="s">
        <v>240</v>
      </c>
      <c r="AR42" s="599"/>
      <c r="AS42" s="599"/>
      <c r="AT42" s="599"/>
      <c r="AU42" s="599"/>
      <c r="AV42" s="599"/>
      <c r="AW42" s="599"/>
      <c r="AX42" s="599"/>
      <c r="AY42" s="599"/>
      <c r="AZ42" s="599"/>
      <c r="BA42" s="599"/>
      <c r="BB42" s="599"/>
      <c r="BC42" s="599"/>
      <c r="BD42" s="714"/>
    </row>
    <row r="43" spans="21:56" ht="11.25">
      <c r="U43" s="712"/>
      <c r="V43" s="599" t="s">
        <v>241</v>
      </c>
      <c r="W43" s="599"/>
      <c r="X43" s="599"/>
      <c r="Y43" s="599"/>
      <c r="Z43" s="599"/>
      <c r="AA43" s="599"/>
      <c r="AB43" s="599"/>
      <c r="AC43" s="599"/>
      <c r="AD43" s="599"/>
      <c r="AE43" s="599"/>
      <c r="AF43" s="599"/>
      <c r="AG43" s="599"/>
      <c r="AH43" s="599"/>
      <c r="AI43" s="599"/>
      <c r="AJ43" s="599"/>
      <c r="AK43" s="599"/>
      <c r="AL43" s="599"/>
      <c r="AM43" s="599"/>
      <c r="AN43" s="599"/>
      <c r="AO43" s="713"/>
      <c r="AQ43" s="712" t="s">
        <v>242</v>
      </c>
      <c r="AR43" s="599"/>
      <c r="AS43" s="599"/>
      <c r="AT43" s="599"/>
      <c r="AU43" s="599"/>
      <c r="AV43" s="599"/>
      <c r="AW43" s="599"/>
      <c r="AX43" s="599"/>
      <c r="AY43" s="599"/>
      <c r="AZ43" s="599"/>
      <c r="BA43" s="599"/>
      <c r="BB43" s="599"/>
      <c r="BC43" s="599"/>
      <c r="BD43" s="714"/>
    </row>
    <row r="44" spans="21:56" ht="11.25">
      <c r="U44" s="715"/>
      <c r="AO44" s="713"/>
      <c r="AQ44" s="712" t="s">
        <v>243</v>
      </c>
      <c r="AR44" s="599"/>
      <c r="AS44" s="599"/>
      <c r="AT44" s="599"/>
      <c r="AU44" s="599"/>
      <c r="AV44" s="599"/>
      <c r="AW44" s="599"/>
      <c r="AX44" s="599"/>
      <c r="AY44" s="599"/>
      <c r="AZ44" s="599"/>
      <c r="BA44" s="599"/>
      <c r="BB44" s="599"/>
      <c r="BC44" s="599"/>
      <c r="BD44" s="714"/>
    </row>
    <row r="45" spans="21:56" ht="11.25">
      <c r="U45" s="715"/>
      <c r="AO45" s="713"/>
      <c r="AQ45" s="715"/>
      <c r="BD45" s="713"/>
    </row>
    <row r="46" spans="21:56" ht="11.25">
      <c r="U46" s="715"/>
      <c r="AO46" s="713"/>
      <c r="AQ46" s="715"/>
      <c r="BD46" s="713"/>
    </row>
    <row r="47" spans="2:56" ht="11.25">
      <c r="B47" s="716" t="s">
        <v>244</v>
      </c>
      <c r="U47" s="715"/>
      <c r="AO47" s="713"/>
      <c r="AQ47" s="715"/>
      <c r="BD47" s="713"/>
    </row>
    <row r="48" spans="2:56" ht="11.25">
      <c r="B48" s="716" t="s">
        <v>245</v>
      </c>
      <c r="U48" s="715"/>
      <c r="AO48" s="713"/>
      <c r="AQ48" s="715"/>
      <c r="BD48" s="713"/>
    </row>
    <row r="49" spans="21:56" ht="11.25">
      <c r="U49" s="715"/>
      <c r="AO49" s="713"/>
      <c r="AQ49" s="715"/>
      <c r="BD49" s="713"/>
    </row>
    <row r="50" spans="21:56" ht="11.25">
      <c r="U50" s="715"/>
      <c r="AO50" s="713"/>
      <c r="AQ50" s="715"/>
      <c r="BD50" s="713"/>
    </row>
    <row r="51" spans="21:56" ht="11.25">
      <c r="U51" s="715"/>
      <c r="AO51" s="713"/>
      <c r="AQ51" s="715"/>
      <c r="BD51" s="713"/>
    </row>
    <row r="52" spans="21:56" ht="11.25">
      <c r="U52" s="717"/>
      <c r="V52" s="718"/>
      <c r="W52" s="718"/>
      <c r="X52" s="718"/>
      <c r="Y52" s="718"/>
      <c r="Z52" s="718"/>
      <c r="AA52" s="718"/>
      <c r="AB52" s="718"/>
      <c r="AC52" s="718"/>
      <c r="AD52" s="718"/>
      <c r="AE52" s="718"/>
      <c r="AF52" s="718"/>
      <c r="AG52" s="718"/>
      <c r="AH52" s="718"/>
      <c r="AI52" s="718"/>
      <c r="AJ52" s="718"/>
      <c r="AK52" s="718"/>
      <c r="AL52" s="718"/>
      <c r="AM52" s="718"/>
      <c r="AN52" s="718"/>
      <c r="AO52" s="719"/>
      <c r="AQ52" s="717"/>
      <c r="AR52" s="718"/>
      <c r="AS52" s="718"/>
      <c r="AT52" s="718"/>
      <c r="AU52" s="718"/>
      <c r="AV52" s="718"/>
      <c r="AW52" s="718"/>
      <c r="AX52" s="718"/>
      <c r="AY52" s="718"/>
      <c r="AZ52" s="718"/>
      <c r="BA52" s="718"/>
      <c r="BB52" s="718"/>
      <c r="BC52" s="718"/>
      <c r="BD52" s="719"/>
    </row>
    <row r="54" spans="2:3" ht="11.25">
      <c r="B54" s="716" t="s">
        <v>246</v>
      </c>
      <c r="C54" s="716"/>
    </row>
    <row r="56" spans="2:56" ht="11.25">
      <c r="B56" s="715" t="s">
        <v>247</v>
      </c>
      <c r="C56" s="720"/>
      <c r="D56" s="720"/>
      <c r="E56" s="720"/>
      <c r="F56" s="720"/>
      <c r="G56" s="720"/>
      <c r="H56" s="720"/>
      <c r="I56" s="720"/>
      <c r="J56" s="720"/>
      <c r="K56" s="720"/>
      <c r="L56" s="720"/>
      <c r="M56" s="720"/>
      <c r="N56" s="713"/>
      <c r="O56" s="715" t="s">
        <v>82</v>
      </c>
      <c r="P56" s="720"/>
      <c r="Q56" s="720"/>
      <c r="R56" s="720"/>
      <c r="S56" s="720"/>
      <c r="T56" s="720"/>
      <c r="U56" s="720"/>
      <c r="V56" s="720"/>
      <c r="W56" s="720"/>
      <c r="X56" s="720"/>
      <c r="Y56" s="720"/>
      <c r="Z56" s="720"/>
      <c r="AA56" s="720"/>
      <c r="AB56" s="720"/>
      <c r="AC56" s="720"/>
      <c r="AD56" s="720"/>
      <c r="AE56" s="720"/>
      <c r="AF56" s="720"/>
      <c r="AG56" s="720"/>
      <c r="AH56" s="720"/>
      <c r="AI56" s="720"/>
      <c r="AJ56" s="720"/>
      <c r="AK56" s="720"/>
      <c r="AL56" s="720"/>
      <c r="AM56" s="720"/>
      <c r="AN56" s="720"/>
      <c r="AO56" s="720"/>
      <c r="AP56" s="720"/>
      <c r="AQ56" s="720"/>
      <c r="AR56" s="720"/>
      <c r="AS56" s="720"/>
      <c r="AT56" s="720"/>
      <c r="AU56" s="720"/>
      <c r="AV56" s="720"/>
      <c r="AW56" s="720"/>
      <c r="AX56" s="720"/>
      <c r="AY56" s="720"/>
      <c r="AZ56" s="720"/>
      <c r="BA56" s="720"/>
      <c r="BB56" s="720"/>
      <c r="BC56" s="720"/>
      <c r="BD56" s="713"/>
    </row>
    <row r="57" spans="2:57" ht="12">
      <c r="B57" s="721"/>
      <c r="C57" s="722"/>
      <c r="D57" s="722"/>
      <c r="E57" s="722"/>
      <c r="F57" s="722"/>
      <c r="G57" s="722"/>
      <c r="H57" s="722"/>
      <c r="I57" s="722"/>
      <c r="J57" s="722"/>
      <c r="K57" s="722"/>
      <c r="L57" s="722"/>
      <c r="M57" s="722"/>
      <c r="N57" s="723"/>
      <c r="O57" s="724">
        <f>FCE!I44</f>
        <v>0</v>
      </c>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22"/>
      <c r="AY57" s="722"/>
      <c r="AZ57" s="722"/>
      <c r="BA57" s="722"/>
      <c r="BB57" s="722"/>
      <c r="BC57" s="722"/>
      <c r="BD57" s="723"/>
      <c r="BE57" s="725"/>
    </row>
    <row r="58" spans="2:57" s="725" customFormat="1" ht="12">
      <c r="B58" s="726" t="s">
        <v>41</v>
      </c>
      <c r="C58" s="727"/>
      <c r="D58" s="727"/>
      <c r="E58" s="727"/>
      <c r="F58" s="727"/>
      <c r="G58" s="727"/>
      <c r="H58" s="727"/>
      <c r="I58" s="727"/>
      <c r="J58" s="727"/>
      <c r="K58" s="727"/>
      <c r="L58" s="727"/>
      <c r="M58" s="727"/>
      <c r="N58" s="727"/>
      <c r="O58" s="727"/>
      <c r="P58" s="727"/>
      <c r="Q58" s="727"/>
      <c r="R58" s="727"/>
      <c r="S58" s="727"/>
      <c r="T58" s="727"/>
      <c r="U58" s="727"/>
      <c r="V58" s="727"/>
      <c r="W58" s="727"/>
      <c r="X58" s="727"/>
      <c r="Y58" s="727"/>
      <c r="Z58" s="727"/>
      <c r="AA58" s="727"/>
      <c r="AB58" s="727"/>
      <c r="AC58" s="727"/>
      <c r="AD58" s="727"/>
      <c r="AE58" s="727"/>
      <c r="AF58" s="727"/>
      <c r="AG58" s="727"/>
      <c r="AH58" s="727"/>
      <c r="AI58" s="727"/>
      <c r="AJ58" s="727"/>
      <c r="AK58" s="727"/>
      <c r="AL58" s="727"/>
      <c r="AM58" s="727"/>
      <c r="AN58" s="727"/>
      <c r="AO58" s="727"/>
      <c r="AP58" s="727"/>
      <c r="AQ58" s="727"/>
      <c r="AR58" s="727"/>
      <c r="AS58" s="727"/>
      <c r="AT58" s="727"/>
      <c r="AU58" s="727"/>
      <c r="AV58" s="727"/>
      <c r="AW58" s="727"/>
      <c r="AX58" s="727"/>
      <c r="AY58" s="727"/>
      <c r="AZ58" s="727"/>
      <c r="BA58" s="727"/>
      <c r="BB58" s="727"/>
      <c r="BC58" s="727"/>
      <c r="BD58" s="728"/>
      <c r="BE58" s="618"/>
    </row>
    <row r="59" spans="2:57" ht="12">
      <c r="B59" s="729">
        <f>'Cad. Emp'!D50</f>
        <v>0</v>
      </c>
      <c r="C59" s="730"/>
      <c r="D59" s="730"/>
      <c r="E59" s="730"/>
      <c r="F59" s="730"/>
      <c r="G59" s="730"/>
      <c r="H59" s="730"/>
      <c r="I59" s="730"/>
      <c r="J59" s="730"/>
      <c r="K59" s="730"/>
      <c r="L59" s="730"/>
      <c r="M59" s="730"/>
      <c r="N59" s="730"/>
      <c r="O59" s="730"/>
      <c r="P59" s="730"/>
      <c r="Q59" s="730"/>
      <c r="R59" s="730"/>
      <c r="S59" s="730"/>
      <c r="T59" s="730"/>
      <c r="U59" s="730"/>
      <c r="V59" s="730"/>
      <c r="W59" s="730"/>
      <c r="X59" s="731" t="s">
        <v>9</v>
      </c>
      <c r="Y59" s="731"/>
      <c r="Z59" s="732">
        <f>'Cad. Emp'!AM50</f>
        <v>0</v>
      </c>
      <c r="AA59" s="732"/>
      <c r="AB59" s="732"/>
      <c r="AC59" s="731"/>
      <c r="AD59" s="732">
        <f>'Cad. Emp'!AR50</f>
        <v>0</v>
      </c>
      <c r="AE59" s="732"/>
      <c r="AF59" s="732"/>
      <c r="AG59" s="732"/>
      <c r="AH59" s="732"/>
      <c r="AI59" s="732"/>
      <c r="AJ59" s="732"/>
      <c r="AK59" s="732"/>
      <c r="AL59" s="732"/>
      <c r="AM59" s="732"/>
      <c r="AN59" s="731"/>
      <c r="AO59" s="732">
        <f>'Cad. Emp'!D52</f>
        <v>0</v>
      </c>
      <c r="AP59" s="732"/>
      <c r="AQ59" s="732"/>
      <c r="AR59" s="732"/>
      <c r="AS59" s="732"/>
      <c r="AT59" s="732"/>
      <c r="AU59" s="732"/>
      <c r="AV59" s="732"/>
      <c r="AW59" s="732"/>
      <c r="AX59" s="732"/>
      <c r="AY59" s="732"/>
      <c r="AZ59" s="732"/>
      <c r="BA59" s="731"/>
      <c r="BB59" s="732">
        <f>'Cad. Emp'!V52</f>
        <v>0</v>
      </c>
      <c r="BC59" s="732"/>
      <c r="BD59" s="733"/>
      <c r="BE59" s="725"/>
    </row>
    <row r="60" spans="2:57" s="725" customFormat="1" ht="12">
      <c r="B60" s="726" t="s">
        <v>248</v>
      </c>
      <c r="C60" s="727"/>
      <c r="D60" s="727"/>
      <c r="E60" s="727"/>
      <c r="F60" s="727"/>
      <c r="G60" s="727"/>
      <c r="H60" s="727"/>
      <c r="I60" s="727"/>
      <c r="J60" s="727"/>
      <c r="K60" s="727"/>
      <c r="L60" s="728"/>
      <c r="M60" s="726" t="s">
        <v>249</v>
      </c>
      <c r="N60" s="727"/>
      <c r="O60" s="727"/>
      <c r="P60" s="727"/>
      <c r="Q60" s="727"/>
      <c r="R60" s="727"/>
      <c r="S60" s="727"/>
      <c r="T60" s="727"/>
      <c r="U60" s="727"/>
      <c r="V60" s="727"/>
      <c r="W60" s="728"/>
      <c r="X60" s="618"/>
      <c r="Y60" s="618"/>
      <c r="Z60" s="618"/>
      <c r="AA60" s="618"/>
      <c r="AB60" s="618"/>
      <c r="AC60" s="618"/>
      <c r="AD60" s="618"/>
      <c r="AE60" s="618"/>
      <c r="AF60" s="618"/>
      <c r="AG60" s="618"/>
      <c r="AH60" s="618"/>
      <c r="AI60" s="618"/>
      <c r="AJ60" s="618"/>
      <c r="AK60" s="618"/>
      <c r="AL60" s="618"/>
      <c r="AM60" s="618"/>
      <c r="AN60" s="618"/>
      <c r="AO60" s="618"/>
      <c r="AP60" s="618"/>
      <c r="AQ60" s="618"/>
      <c r="AR60" s="618"/>
      <c r="AS60" s="618"/>
      <c r="AT60" s="618"/>
      <c r="AU60" s="618"/>
      <c r="AV60" s="618"/>
      <c r="AW60" s="618"/>
      <c r="AX60" s="618"/>
      <c r="AY60" s="618"/>
      <c r="AZ60" s="618"/>
      <c r="BA60" s="618"/>
      <c r="BB60" s="618"/>
      <c r="BC60" s="618"/>
      <c r="BD60" s="618"/>
      <c r="BE60" s="618"/>
    </row>
    <row r="61" spans="2:57" ht="12">
      <c r="B61" s="734">
        <f>'Cad. Emp'!D56</f>
        <v>0</v>
      </c>
      <c r="C61" s="735"/>
      <c r="D61" s="735"/>
      <c r="E61" s="735"/>
      <c r="F61" s="735"/>
      <c r="G61" s="735"/>
      <c r="H61" s="735"/>
      <c r="I61" s="735"/>
      <c r="J61" s="735"/>
      <c r="K61" s="735"/>
      <c r="L61" s="736"/>
      <c r="M61" s="734">
        <f>'Cad. Emp'!N56</f>
        <v>0</v>
      </c>
      <c r="N61" s="735"/>
      <c r="O61" s="735"/>
      <c r="P61" s="735"/>
      <c r="Q61" s="735"/>
      <c r="R61" s="735"/>
      <c r="S61" s="735"/>
      <c r="T61" s="735"/>
      <c r="U61" s="735"/>
      <c r="V61" s="735"/>
      <c r="W61" s="736"/>
      <c r="X61" s="725"/>
      <c r="Y61" s="725"/>
      <c r="Z61" s="725"/>
      <c r="AA61" s="725"/>
      <c r="AB61" s="725"/>
      <c r="AC61" s="725"/>
      <c r="AD61" s="725"/>
      <c r="AE61" s="725"/>
      <c r="AF61" s="725"/>
      <c r="AG61" s="725"/>
      <c r="AH61" s="725"/>
      <c r="AI61" s="725"/>
      <c r="AJ61" s="725"/>
      <c r="AK61" s="725"/>
      <c r="AL61" s="725"/>
      <c r="AM61" s="725"/>
      <c r="AN61" s="725"/>
      <c r="AO61" s="725"/>
      <c r="AP61" s="725"/>
      <c r="AQ61" s="725"/>
      <c r="AR61" s="725"/>
      <c r="AS61" s="725"/>
      <c r="AT61" s="725"/>
      <c r="AU61" s="725"/>
      <c r="AV61" s="725"/>
      <c r="AW61" s="725"/>
      <c r="AX61" s="725"/>
      <c r="AY61" s="725"/>
      <c r="AZ61" s="725"/>
      <c r="BA61" s="725"/>
      <c r="BB61" s="725"/>
      <c r="BC61" s="725"/>
      <c r="BD61" s="725"/>
      <c r="BE61" s="725"/>
    </row>
    <row r="62" spans="2:57" s="725" customFormat="1" ht="12">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8"/>
      <c r="AQ62" s="618"/>
      <c r="AR62" s="618"/>
      <c r="AS62" s="618"/>
      <c r="AT62" s="618"/>
      <c r="AU62" s="618"/>
      <c r="AV62" s="618"/>
      <c r="AW62" s="618"/>
      <c r="AX62" s="618"/>
      <c r="AY62" s="618"/>
      <c r="AZ62" s="618"/>
      <c r="BA62" s="618"/>
      <c r="BB62" s="618"/>
      <c r="BC62" s="618"/>
      <c r="BD62" s="618"/>
      <c r="BE62" s="618"/>
    </row>
    <row r="63" ht="11.25">
      <c r="B63" s="716" t="s">
        <v>250</v>
      </c>
    </row>
    <row r="65" spans="2:56" ht="11.25">
      <c r="B65" s="726" t="s">
        <v>251</v>
      </c>
      <c r="C65" s="727"/>
      <c r="D65" s="727"/>
      <c r="E65" s="727"/>
      <c r="F65" s="727"/>
      <c r="G65" s="727"/>
      <c r="H65" s="727"/>
      <c r="I65" s="727"/>
      <c r="J65" s="727"/>
      <c r="K65" s="727"/>
      <c r="L65" s="727"/>
      <c r="M65" s="727"/>
      <c r="N65" s="727"/>
      <c r="O65" s="727"/>
      <c r="P65" s="727"/>
      <c r="Q65" s="727"/>
      <c r="R65" s="727"/>
      <c r="S65" s="727"/>
      <c r="T65" s="727"/>
      <c r="U65" s="727"/>
      <c r="V65" s="727"/>
      <c r="W65" s="727"/>
      <c r="X65" s="727"/>
      <c r="Y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8"/>
    </row>
    <row r="66" spans="2:57" ht="12">
      <c r="B66" s="724">
        <f>FCE!M48</f>
        <v>0</v>
      </c>
      <c r="C66" s="722"/>
      <c r="D66" s="722"/>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2"/>
      <c r="AC66" s="722"/>
      <c r="AD66" s="722"/>
      <c r="AE66" s="722"/>
      <c r="AF66" s="722"/>
      <c r="AG66" s="722"/>
      <c r="AH66" s="722"/>
      <c r="AI66" s="722"/>
      <c r="AJ66" s="722"/>
      <c r="AK66" s="722"/>
      <c r="AL66" s="722"/>
      <c r="AM66" s="722"/>
      <c r="AN66" s="722"/>
      <c r="AO66" s="722"/>
      <c r="AP66" s="722"/>
      <c r="AQ66" s="722"/>
      <c r="AR66" s="722"/>
      <c r="AS66" s="722"/>
      <c r="AT66" s="722"/>
      <c r="AU66" s="722"/>
      <c r="AV66" s="722"/>
      <c r="AW66" s="722"/>
      <c r="AX66" s="722"/>
      <c r="AY66" s="722"/>
      <c r="AZ66" s="722"/>
      <c r="BA66" s="722"/>
      <c r="BB66" s="722"/>
      <c r="BC66" s="722"/>
      <c r="BD66" s="723"/>
      <c r="BE66" s="725"/>
    </row>
    <row r="67" spans="2:57" s="725" customFormat="1" ht="12">
      <c r="B67" s="726" t="s">
        <v>252</v>
      </c>
      <c r="C67" s="727"/>
      <c r="D67" s="727"/>
      <c r="E67" s="727"/>
      <c r="F67" s="727"/>
      <c r="G67" s="727"/>
      <c r="H67" s="727"/>
      <c r="I67" s="727"/>
      <c r="J67" s="727"/>
      <c r="K67" s="727"/>
      <c r="L67" s="728"/>
      <c r="M67" s="726" t="s">
        <v>253</v>
      </c>
      <c r="N67" s="727"/>
      <c r="O67" s="727"/>
      <c r="P67" s="727"/>
      <c r="Q67" s="728"/>
      <c r="R67" s="726" t="s">
        <v>254</v>
      </c>
      <c r="S67" s="727"/>
      <c r="T67" s="727"/>
      <c r="U67" s="727"/>
      <c r="V67" s="727"/>
      <c r="W67" s="727"/>
      <c r="X67" s="727"/>
      <c r="Y67" s="727"/>
      <c r="Z67" s="727"/>
      <c r="AA67" s="727"/>
      <c r="AB67" s="727"/>
      <c r="AC67" s="727"/>
      <c r="AD67" s="727"/>
      <c r="AE67" s="727"/>
      <c r="AF67" s="727"/>
      <c r="AG67" s="727"/>
      <c r="AH67" s="727"/>
      <c r="AI67" s="727"/>
      <c r="AJ67" s="727"/>
      <c r="AK67" s="727"/>
      <c r="AL67" s="727"/>
      <c r="AM67" s="727"/>
      <c r="AN67" s="727"/>
      <c r="AO67" s="727"/>
      <c r="AP67" s="727"/>
      <c r="AQ67" s="727"/>
      <c r="AR67" s="727"/>
      <c r="AS67" s="727"/>
      <c r="AT67" s="727"/>
      <c r="AU67" s="727"/>
      <c r="AV67" s="727"/>
      <c r="AW67" s="727"/>
      <c r="AX67" s="727"/>
      <c r="AY67" s="727"/>
      <c r="AZ67" s="727"/>
      <c r="BA67" s="727"/>
      <c r="BB67" s="727"/>
      <c r="BC67" s="727"/>
      <c r="BD67" s="728"/>
      <c r="BE67" s="618"/>
    </row>
    <row r="68" spans="2:57" ht="12">
      <c r="B68" s="721"/>
      <c r="C68" s="737"/>
      <c r="D68" s="737"/>
      <c r="E68" s="737"/>
      <c r="F68" s="737"/>
      <c r="G68" s="737"/>
      <c r="H68" s="737"/>
      <c r="I68" s="737"/>
      <c r="J68" s="737"/>
      <c r="K68" s="737"/>
      <c r="L68" s="738"/>
      <c r="M68" s="734">
        <f>FCE!BB48</f>
        <v>0</v>
      </c>
      <c r="N68" s="735"/>
      <c r="O68" s="735"/>
      <c r="P68" s="735"/>
      <c r="Q68" s="736"/>
      <c r="R68" s="724">
        <f>FCE!J53</f>
        <v>0</v>
      </c>
      <c r="S68" s="722"/>
      <c r="T68" s="722"/>
      <c r="U68" s="722"/>
      <c r="V68" s="722"/>
      <c r="W68" s="722"/>
      <c r="X68" s="722"/>
      <c r="Y68" s="722"/>
      <c r="Z68" s="722"/>
      <c r="AA68" s="722"/>
      <c r="AB68" s="722"/>
      <c r="AC68" s="722"/>
      <c r="AD68" s="722"/>
      <c r="AE68" s="722"/>
      <c r="AF68" s="722"/>
      <c r="AG68" s="722"/>
      <c r="AH68" s="722"/>
      <c r="AI68" s="722"/>
      <c r="AJ68" s="722"/>
      <c r="AK68" s="722"/>
      <c r="AL68" s="722"/>
      <c r="AM68" s="722"/>
      <c r="AN68" s="722"/>
      <c r="AO68" s="722"/>
      <c r="AP68" s="722"/>
      <c r="AQ68" s="722"/>
      <c r="AR68" s="722"/>
      <c r="AS68" s="722"/>
      <c r="AT68" s="722"/>
      <c r="AU68" s="722"/>
      <c r="AV68" s="722"/>
      <c r="AW68" s="722"/>
      <c r="AX68" s="722"/>
      <c r="AY68" s="722"/>
      <c r="AZ68" s="722"/>
      <c r="BA68" s="722"/>
      <c r="BB68" s="722"/>
      <c r="BC68" s="722"/>
      <c r="BD68" s="723"/>
      <c r="BE68" s="725"/>
    </row>
    <row r="69" spans="2:57" s="725" customFormat="1" ht="12">
      <c r="B69" s="726" t="s">
        <v>255</v>
      </c>
      <c r="C69" s="727"/>
      <c r="D69" s="727"/>
      <c r="E69" s="727"/>
      <c r="F69" s="727"/>
      <c r="G69" s="727"/>
      <c r="H69" s="727"/>
      <c r="I69" s="727"/>
      <c r="J69" s="727"/>
      <c r="K69" s="727"/>
      <c r="L69" s="727"/>
      <c r="M69" s="727"/>
      <c r="N69" s="727"/>
      <c r="O69" s="727"/>
      <c r="P69" s="727"/>
      <c r="Q69" s="727"/>
      <c r="R69" s="727"/>
      <c r="S69" s="727"/>
      <c r="T69" s="727"/>
      <c r="U69" s="727"/>
      <c r="V69" s="727"/>
      <c r="W69" s="727"/>
      <c r="X69" s="727"/>
      <c r="Y69" s="727"/>
      <c r="Z69" s="727"/>
      <c r="AA69" s="727"/>
      <c r="AB69" s="727"/>
      <c r="AC69" s="727"/>
      <c r="AD69" s="727"/>
      <c r="AE69" s="727"/>
      <c r="AF69" s="728"/>
      <c r="AG69" s="726" t="s">
        <v>256</v>
      </c>
      <c r="AH69" s="727"/>
      <c r="AI69" s="728"/>
      <c r="AJ69" s="726" t="s">
        <v>257</v>
      </c>
      <c r="AK69" s="727"/>
      <c r="AL69" s="727"/>
      <c r="AM69" s="727"/>
      <c r="AN69" s="727"/>
      <c r="AO69" s="728"/>
      <c r="AP69" s="618"/>
      <c r="AQ69" s="618" t="s">
        <v>258</v>
      </c>
      <c r="AR69" s="618"/>
      <c r="AS69" s="618"/>
      <c r="AT69" s="618"/>
      <c r="AU69" s="618"/>
      <c r="AV69" s="618"/>
      <c r="AW69" s="618"/>
      <c r="AX69" s="618"/>
      <c r="AY69" s="618"/>
      <c r="AZ69" s="618"/>
      <c r="BA69" s="618"/>
      <c r="BB69" s="618"/>
      <c r="BC69" s="618"/>
      <c r="BD69" s="618"/>
      <c r="BE69" s="618"/>
    </row>
    <row r="70" spans="2:47" ht="12">
      <c r="B70" s="724">
        <f>FCE!Y54</f>
        <v>0</v>
      </c>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c r="AA70" s="722"/>
      <c r="AB70" s="722"/>
      <c r="AC70" s="722"/>
      <c r="AD70" s="722"/>
      <c r="AE70" s="722"/>
      <c r="AF70" s="723"/>
      <c r="AG70" s="734">
        <f>FCE!AQ54</f>
        <v>0</v>
      </c>
      <c r="AH70" s="735"/>
      <c r="AI70" s="736"/>
      <c r="AJ70" s="734">
        <f>FCE!BA54</f>
        <v>0</v>
      </c>
      <c r="AK70" s="735"/>
      <c r="AL70" s="735"/>
      <c r="AM70" s="735"/>
      <c r="AN70" s="735"/>
      <c r="AO70" s="736"/>
      <c r="AQ70" s="739"/>
      <c r="AR70" s="740"/>
      <c r="AS70" s="741"/>
      <c r="AU70" s="618" t="s">
        <v>259</v>
      </c>
    </row>
    <row r="71" spans="2:41" ht="11.25">
      <c r="B71" s="726" t="s">
        <v>260</v>
      </c>
      <c r="C71" s="727"/>
      <c r="D71" s="727"/>
      <c r="E71" s="727"/>
      <c r="F71" s="727"/>
      <c r="G71" s="727"/>
      <c r="H71" s="727"/>
      <c r="I71" s="727"/>
      <c r="J71" s="727"/>
      <c r="K71" s="727"/>
      <c r="L71" s="727"/>
      <c r="M71" s="727"/>
      <c r="N71" s="727"/>
      <c r="O71" s="727"/>
      <c r="P71" s="727"/>
      <c r="Q71" s="727"/>
      <c r="R71" s="728"/>
      <c r="S71" s="726" t="s">
        <v>256</v>
      </c>
      <c r="T71" s="727"/>
      <c r="U71" s="728"/>
      <c r="W71" s="726" t="s">
        <v>261</v>
      </c>
      <c r="X71" s="727"/>
      <c r="Y71" s="727"/>
      <c r="Z71" s="727"/>
      <c r="AA71" s="727"/>
      <c r="AB71" s="727"/>
      <c r="AC71" s="727"/>
      <c r="AD71" s="727"/>
      <c r="AE71" s="727"/>
      <c r="AF71" s="727"/>
      <c r="AG71" s="727"/>
      <c r="AH71" s="727"/>
      <c r="AI71" s="727"/>
      <c r="AJ71" s="727"/>
      <c r="AK71" s="727"/>
      <c r="AL71" s="727"/>
      <c r="AM71" s="727"/>
      <c r="AN71" s="727"/>
      <c r="AO71" s="728"/>
    </row>
    <row r="72" spans="2:47" ht="12">
      <c r="B72" s="742"/>
      <c r="C72" s="743"/>
      <c r="D72" s="743"/>
      <c r="E72" s="743"/>
      <c r="F72" s="743"/>
      <c r="G72" s="743"/>
      <c r="H72" s="743"/>
      <c r="I72" s="743"/>
      <c r="J72" s="743"/>
      <c r="K72" s="743"/>
      <c r="L72" s="743"/>
      <c r="M72" s="743"/>
      <c r="N72" s="743"/>
      <c r="O72" s="743"/>
      <c r="P72" s="743"/>
      <c r="Q72" s="743"/>
      <c r="R72" s="743"/>
      <c r="S72" s="744"/>
      <c r="T72" s="743"/>
      <c r="U72" s="745"/>
      <c r="V72" s="725"/>
      <c r="W72" s="746">
        <f>FCE!AQ55</f>
        <v>0</v>
      </c>
      <c r="X72" s="743"/>
      <c r="Y72" s="743"/>
      <c r="Z72" s="743"/>
      <c r="AA72" s="743"/>
      <c r="AB72" s="743"/>
      <c r="AC72" s="743"/>
      <c r="AD72" s="743"/>
      <c r="AE72" s="743"/>
      <c r="AF72" s="743"/>
      <c r="AG72" s="743"/>
      <c r="AH72" s="743"/>
      <c r="AI72" s="743"/>
      <c r="AJ72" s="743"/>
      <c r="AK72" s="743"/>
      <c r="AL72" s="743"/>
      <c r="AM72" s="743"/>
      <c r="AN72" s="743"/>
      <c r="AO72" s="745"/>
      <c r="AQ72" s="747"/>
      <c r="AR72" s="748"/>
      <c r="AS72" s="749"/>
      <c r="AU72" s="618" t="s">
        <v>262</v>
      </c>
    </row>
    <row r="73" spans="2:45" ht="12">
      <c r="B73" s="734"/>
      <c r="C73" s="735"/>
      <c r="D73" s="735"/>
      <c r="E73" s="735"/>
      <c r="F73" s="735"/>
      <c r="G73" s="735"/>
      <c r="H73" s="735"/>
      <c r="I73" s="735"/>
      <c r="J73" s="735"/>
      <c r="K73" s="735"/>
      <c r="L73" s="735"/>
      <c r="M73" s="735"/>
      <c r="N73" s="735"/>
      <c r="O73" s="743"/>
      <c r="P73" s="743"/>
      <c r="Q73" s="743"/>
      <c r="R73" s="743"/>
      <c r="S73" s="743"/>
      <c r="T73" s="743"/>
      <c r="U73" s="745"/>
      <c r="V73" s="725"/>
      <c r="W73" s="734"/>
      <c r="X73" s="735"/>
      <c r="Y73" s="735"/>
      <c r="Z73" s="735"/>
      <c r="AA73" s="735"/>
      <c r="AB73" s="735"/>
      <c r="AC73" s="735"/>
      <c r="AD73" s="735"/>
      <c r="AE73" s="735"/>
      <c r="AF73" s="735"/>
      <c r="AG73" s="735"/>
      <c r="AH73" s="735"/>
      <c r="AI73" s="735"/>
      <c r="AJ73" s="735"/>
      <c r="AK73" s="735"/>
      <c r="AL73" s="735"/>
      <c r="AM73" s="735"/>
      <c r="AN73" s="735"/>
      <c r="AO73" s="736"/>
      <c r="AQ73" s="644"/>
      <c r="AR73" s="644"/>
      <c r="AS73" s="644"/>
    </row>
    <row r="74" spans="2:56" ht="11.25">
      <c r="B74" s="726" t="s">
        <v>263</v>
      </c>
      <c r="C74" s="727"/>
      <c r="D74" s="727"/>
      <c r="E74" s="727"/>
      <c r="F74" s="727"/>
      <c r="G74" s="727"/>
      <c r="H74" s="727"/>
      <c r="I74" s="727"/>
      <c r="J74" s="727"/>
      <c r="K74" s="727"/>
      <c r="L74" s="727"/>
      <c r="M74" s="727"/>
      <c r="N74" s="728"/>
      <c r="O74" s="726" t="s">
        <v>264</v>
      </c>
      <c r="P74" s="727"/>
      <c r="Q74" s="727"/>
      <c r="R74" s="727"/>
      <c r="S74" s="727"/>
      <c r="T74" s="727"/>
      <c r="U74" s="728"/>
      <c r="W74" s="726" t="s">
        <v>265</v>
      </c>
      <c r="X74" s="727"/>
      <c r="Y74" s="727"/>
      <c r="Z74" s="727"/>
      <c r="AA74" s="727"/>
      <c r="AB74" s="727"/>
      <c r="AC74" s="727"/>
      <c r="AD74" s="727"/>
      <c r="AE74" s="727"/>
      <c r="AF74" s="727"/>
      <c r="AG74" s="727"/>
      <c r="AH74" s="727"/>
      <c r="AI74" s="727"/>
      <c r="AJ74" s="727"/>
      <c r="AK74" s="727"/>
      <c r="AL74" s="727"/>
      <c r="AM74" s="727"/>
      <c r="AN74" s="727"/>
      <c r="AO74" s="728"/>
      <c r="AQ74" s="726" t="s">
        <v>266</v>
      </c>
      <c r="AR74" s="727"/>
      <c r="AS74" s="727"/>
      <c r="AT74" s="727"/>
      <c r="AU74" s="727"/>
      <c r="AV74" s="727"/>
      <c r="AW74" s="727"/>
      <c r="AX74" s="727"/>
      <c r="AY74" s="727"/>
      <c r="AZ74" s="727"/>
      <c r="BA74" s="727"/>
      <c r="BB74" s="727"/>
      <c r="BC74" s="727"/>
      <c r="BD74" s="728"/>
    </row>
    <row r="75" spans="2:57" ht="12">
      <c r="B75" s="734">
        <f>FCE!L57</f>
        <v>0</v>
      </c>
      <c r="C75" s="735"/>
      <c r="D75" s="735"/>
      <c r="E75" s="735"/>
      <c r="F75" s="735"/>
      <c r="G75" s="735"/>
      <c r="H75" s="735"/>
      <c r="I75" s="735"/>
      <c r="J75" s="735"/>
      <c r="K75" s="735"/>
      <c r="L75" s="735"/>
      <c r="M75" s="735"/>
      <c r="N75" s="736"/>
      <c r="O75" s="750">
        <f>FCE!AU57</f>
        <v>0</v>
      </c>
      <c r="P75" s="735"/>
      <c r="Q75" s="735"/>
      <c r="R75" s="735"/>
      <c r="S75" s="735"/>
      <c r="T75" s="735"/>
      <c r="U75" s="736"/>
      <c r="V75" s="725"/>
      <c r="W75" s="734">
        <f>FCE!K56</f>
        <v>0</v>
      </c>
      <c r="X75" s="735"/>
      <c r="Y75" s="735"/>
      <c r="Z75" s="735"/>
      <c r="AA75" s="735"/>
      <c r="AB75" s="735"/>
      <c r="AC75" s="735"/>
      <c r="AD75" s="735"/>
      <c r="AE75" s="735"/>
      <c r="AF75" s="735"/>
      <c r="AG75" s="735"/>
      <c r="AH75" s="735"/>
      <c r="AI75" s="735"/>
      <c r="AJ75" s="735"/>
      <c r="AK75" s="735"/>
      <c r="AL75" s="735"/>
      <c r="AM75" s="735"/>
      <c r="AN75" s="735"/>
      <c r="AO75" s="736"/>
      <c r="AP75" s="725"/>
      <c r="AQ75" s="734">
        <f>FCE!F59</f>
        <v>0</v>
      </c>
      <c r="AR75" s="735"/>
      <c r="AS75" s="735"/>
      <c r="AT75" s="735"/>
      <c r="AU75" s="735"/>
      <c r="AV75" s="735"/>
      <c r="AW75" s="735"/>
      <c r="AX75" s="735"/>
      <c r="AY75" s="735"/>
      <c r="AZ75" s="735"/>
      <c r="BA75" s="735"/>
      <c r="BB75" s="735"/>
      <c r="BC75" s="735"/>
      <c r="BD75" s="736"/>
      <c r="BE75" s="725"/>
    </row>
    <row r="76" spans="2:57" s="725" customFormat="1" ht="12">
      <c r="B76" s="715" t="s">
        <v>267</v>
      </c>
      <c r="C76" s="720"/>
      <c r="D76" s="720"/>
      <c r="E76" s="720"/>
      <c r="F76" s="720"/>
      <c r="G76" s="720"/>
      <c r="H76" s="720"/>
      <c r="I76" s="720"/>
      <c r="J76" s="720"/>
      <c r="K76" s="720"/>
      <c r="L76" s="720"/>
      <c r="M76" s="720"/>
      <c r="N76" s="720"/>
      <c r="O76" s="720"/>
      <c r="P76" s="720"/>
      <c r="Q76" s="720"/>
      <c r="R76" s="720"/>
      <c r="S76" s="720"/>
      <c r="T76" s="720"/>
      <c r="U76" s="720"/>
      <c r="V76" s="727"/>
      <c r="W76" s="727"/>
      <c r="X76" s="727"/>
      <c r="Y76" s="727"/>
      <c r="Z76" s="727"/>
      <c r="AA76" s="727"/>
      <c r="AB76" s="727"/>
      <c r="AC76" s="727"/>
      <c r="AD76" s="727"/>
      <c r="AE76" s="727"/>
      <c r="AF76" s="727"/>
      <c r="AG76" s="727"/>
      <c r="AH76" s="727"/>
      <c r="AI76" s="727"/>
      <c r="AJ76" s="727"/>
      <c r="AK76" s="727"/>
      <c r="AL76" s="727"/>
      <c r="AM76" s="727"/>
      <c r="AN76" s="727"/>
      <c r="AO76" s="727"/>
      <c r="AP76" s="727"/>
      <c r="AQ76" s="727"/>
      <c r="AR76" s="727"/>
      <c r="AS76" s="727"/>
      <c r="AT76" s="727"/>
      <c r="AU76" s="727"/>
      <c r="AV76" s="727"/>
      <c r="AW76" s="727"/>
      <c r="AX76" s="727"/>
      <c r="AY76" s="727"/>
      <c r="AZ76" s="728"/>
      <c r="BA76" s="726" t="s">
        <v>9</v>
      </c>
      <c r="BB76" s="727"/>
      <c r="BC76" s="727"/>
      <c r="BD76" s="728"/>
      <c r="BE76" s="618"/>
    </row>
    <row r="77" spans="2:57" ht="12">
      <c r="B77" s="724">
        <f>FCE!E49</f>
        <v>0</v>
      </c>
      <c r="C77" s="722"/>
      <c r="D77" s="722"/>
      <c r="E77" s="722"/>
      <c r="F77" s="722"/>
      <c r="G77" s="722"/>
      <c r="H77" s="722"/>
      <c r="I77" s="722"/>
      <c r="J77" s="722"/>
      <c r="K77" s="722"/>
      <c r="L77" s="722"/>
      <c r="M77" s="722"/>
      <c r="N77" s="722"/>
      <c r="O77" s="722"/>
      <c r="P77" s="722"/>
      <c r="Q77" s="722"/>
      <c r="R77" s="722"/>
      <c r="S77" s="722"/>
      <c r="T77" s="722"/>
      <c r="U77" s="722"/>
      <c r="V77" s="722"/>
      <c r="W77" s="722"/>
      <c r="X77" s="722"/>
      <c r="Y77" s="722"/>
      <c r="Z77" s="722"/>
      <c r="AA77" s="722"/>
      <c r="AB77" s="722"/>
      <c r="AC77" s="722"/>
      <c r="AD77" s="722"/>
      <c r="AE77" s="722"/>
      <c r="AF77" s="722"/>
      <c r="AG77" s="722"/>
      <c r="AH77" s="722"/>
      <c r="AI77" s="722"/>
      <c r="AJ77" s="722"/>
      <c r="AK77" s="722"/>
      <c r="AL77" s="722"/>
      <c r="AM77" s="722"/>
      <c r="AN77" s="722"/>
      <c r="AO77" s="722"/>
      <c r="AP77" s="722"/>
      <c r="AQ77" s="722"/>
      <c r="AR77" s="722"/>
      <c r="AS77" s="722"/>
      <c r="AT77" s="722"/>
      <c r="AU77" s="722"/>
      <c r="AV77" s="722"/>
      <c r="AW77" s="722"/>
      <c r="AX77" s="722"/>
      <c r="AY77" s="722"/>
      <c r="AZ77" s="723"/>
      <c r="BA77" s="734">
        <f>FCE!AN49</f>
        <v>0</v>
      </c>
      <c r="BB77" s="735"/>
      <c r="BC77" s="735"/>
      <c r="BD77" s="736"/>
      <c r="BE77" s="725"/>
    </row>
    <row r="78" spans="2:57" s="725" customFormat="1" ht="12">
      <c r="B78" s="726" t="s">
        <v>268</v>
      </c>
      <c r="C78" s="727"/>
      <c r="D78" s="727"/>
      <c r="E78" s="727"/>
      <c r="F78" s="727"/>
      <c r="G78" s="727"/>
      <c r="H78" s="727"/>
      <c r="I78" s="727"/>
      <c r="J78" s="727"/>
      <c r="K78" s="727"/>
      <c r="L78" s="727"/>
      <c r="M78" s="727"/>
      <c r="N78" s="727"/>
      <c r="O78" s="727"/>
      <c r="P78" s="727"/>
      <c r="Q78" s="727"/>
      <c r="R78" s="728"/>
      <c r="S78" s="726" t="s">
        <v>269</v>
      </c>
      <c r="T78" s="727"/>
      <c r="U78" s="727"/>
      <c r="V78" s="727"/>
      <c r="W78" s="727"/>
      <c r="X78" s="727"/>
      <c r="Y78" s="727"/>
      <c r="Z78" s="727"/>
      <c r="AA78" s="727"/>
      <c r="AB78" s="727"/>
      <c r="AC78" s="727"/>
      <c r="AD78" s="727"/>
      <c r="AE78" s="727"/>
      <c r="AF78" s="727"/>
      <c r="AG78" s="727"/>
      <c r="AH78" s="727"/>
      <c r="AI78" s="727"/>
      <c r="AJ78" s="727"/>
      <c r="AK78" s="727"/>
      <c r="AL78" s="727"/>
      <c r="AM78" s="727"/>
      <c r="AN78" s="727"/>
      <c r="AO78" s="727"/>
      <c r="AP78" s="728"/>
      <c r="AQ78" s="726" t="s">
        <v>256</v>
      </c>
      <c r="AR78" s="727"/>
      <c r="AS78" s="728"/>
      <c r="AT78" s="726" t="s">
        <v>48</v>
      </c>
      <c r="AU78" s="727"/>
      <c r="AV78" s="727"/>
      <c r="AW78" s="727"/>
      <c r="AX78" s="727"/>
      <c r="AY78" s="727"/>
      <c r="AZ78" s="727"/>
      <c r="BA78" s="727"/>
      <c r="BB78" s="727"/>
      <c r="BC78" s="727"/>
      <c r="BD78" s="728"/>
      <c r="BE78" s="618"/>
    </row>
    <row r="79" spans="2:57" ht="12">
      <c r="B79" s="724">
        <f>FCE!F50</f>
        <v>0</v>
      </c>
      <c r="C79" s="722"/>
      <c r="D79" s="722"/>
      <c r="E79" s="722"/>
      <c r="F79" s="722"/>
      <c r="G79" s="722"/>
      <c r="H79" s="722"/>
      <c r="I79" s="722"/>
      <c r="J79" s="722"/>
      <c r="K79" s="722"/>
      <c r="L79" s="722"/>
      <c r="M79" s="722"/>
      <c r="N79" s="722"/>
      <c r="O79" s="722"/>
      <c r="P79" s="722"/>
      <c r="Q79" s="722"/>
      <c r="R79" s="723"/>
      <c r="S79" s="724">
        <f>FCE!AI50</f>
        <v>0</v>
      </c>
      <c r="T79" s="722"/>
      <c r="U79" s="722"/>
      <c r="V79" s="722"/>
      <c r="W79" s="722"/>
      <c r="X79" s="722"/>
      <c r="Y79" s="722"/>
      <c r="Z79" s="722"/>
      <c r="AA79" s="722"/>
      <c r="AB79" s="722"/>
      <c r="AC79" s="722"/>
      <c r="AD79" s="722"/>
      <c r="AE79" s="722"/>
      <c r="AF79" s="722"/>
      <c r="AG79" s="722"/>
      <c r="AH79" s="722"/>
      <c r="AI79" s="722"/>
      <c r="AJ79" s="722"/>
      <c r="AK79" s="722"/>
      <c r="AL79" s="722"/>
      <c r="AM79" s="722"/>
      <c r="AN79" s="722"/>
      <c r="AO79" s="722"/>
      <c r="AP79" s="723"/>
      <c r="AQ79" s="734">
        <f>FCE!BA50</f>
        <v>0</v>
      </c>
      <c r="AR79" s="735"/>
      <c r="AS79" s="736"/>
      <c r="AT79" s="734">
        <f>FCE!W50</f>
        <v>0</v>
      </c>
      <c r="AU79" s="735"/>
      <c r="AV79" s="735"/>
      <c r="AW79" s="735"/>
      <c r="AX79" s="735"/>
      <c r="AY79" s="735"/>
      <c r="AZ79" s="735"/>
      <c r="BA79" s="735"/>
      <c r="BB79" s="735"/>
      <c r="BC79" s="735"/>
      <c r="BD79" s="736"/>
      <c r="BE79" s="725"/>
    </row>
    <row r="80" spans="2:57" s="725" customFormat="1" ht="12">
      <c r="B80" s="599"/>
      <c r="C80" s="599" t="s">
        <v>270</v>
      </c>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599"/>
      <c r="AL80" s="599"/>
      <c r="AM80" s="599"/>
      <c r="AN80" s="599"/>
      <c r="AO80" s="599"/>
      <c r="AP80" s="599"/>
      <c r="AQ80" s="599"/>
      <c r="AR80" s="599"/>
      <c r="AS80" s="599"/>
      <c r="AT80" s="599"/>
      <c r="AU80" s="599"/>
      <c r="AV80" s="599"/>
      <c r="AW80" s="599"/>
      <c r="AX80" s="599"/>
      <c r="AY80" s="599"/>
      <c r="AZ80" s="599"/>
      <c r="BA80" s="599"/>
      <c r="BB80" s="599"/>
      <c r="BC80" s="599"/>
      <c r="BD80" s="599"/>
      <c r="BE80" s="599"/>
    </row>
    <row r="81" s="599" customFormat="1" ht="9"/>
  </sheetData>
  <sheetProtection/>
  <mergeCells count="62">
    <mergeCell ref="B77:AZ77"/>
    <mergeCell ref="BA77:BD77"/>
    <mergeCell ref="B79:R79"/>
    <mergeCell ref="S79:AP79"/>
    <mergeCell ref="AQ79:AS79"/>
    <mergeCell ref="AT79:BD79"/>
    <mergeCell ref="W72:AO73"/>
    <mergeCell ref="AQ72:AS72"/>
    <mergeCell ref="B75:N75"/>
    <mergeCell ref="O75:U75"/>
    <mergeCell ref="W75:AO75"/>
    <mergeCell ref="AQ75:BD75"/>
    <mergeCell ref="B66:BD66"/>
    <mergeCell ref="B68:L68"/>
    <mergeCell ref="M68:Q68"/>
    <mergeCell ref="R68:BD68"/>
    <mergeCell ref="B70:AF70"/>
    <mergeCell ref="AG70:AI70"/>
    <mergeCell ref="AJ70:AO70"/>
    <mergeCell ref="AQ70:AS70"/>
    <mergeCell ref="B59:W59"/>
    <mergeCell ref="Z59:AB59"/>
    <mergeCell ref="AD59:AM59"/>
    <mergeCell ref="AO59:AZ59"/>
    <mergeCell ref="BB59:BD59"/>
    <mergeCell ref="B61:L61"/>
    <mergeCell ref="M61:W61"/>
    <mergeCell ref="B72:R73"/>
    <mergeCell ref="S72:U73"/>
    <mergeCell ref="B38:R38"/>
    <mergeCell ref="S38:AP38"/>
    <mergeCell ref="AQ38:AS38"/>
    <mergeCell ref="AT38:BD38"/>
    <mergeCell ref="B57:N57"/>
    <mergeCell ref="O57:BD57"/>
    <mergeCell ref="B34:N34"/>
    <mergeCell ref="O34:U34"/>
    <mergeCell ref="W34:AO34"/>
    <mergeCell ref="AQ34:BD34"/>
    <mergeCell ref="B36:AZ36"/>
    <mergeCell ref="BA36:BD36"/>
    <mergeCell ref="B29:AF29"/>
    <mergeCell ref="AG29:AI29"/>
    <mergeCell ref="AJ29:AO29"/>
    <mergeCell ref="AQ29:AS29"/>
    <mergeCell ref="B31:R32"/>
    <mergeCell ref="S31:U32"/>
    <mergeCell ref="W31:AO32"/>
    <mergeCell ref="AQ31:AS31"/>
    <mergeCell ref="B20:L20"/>
    <mergeCell ref="M20:W20"/>
    <mergeCell ref="B25:BD25"/>
    <mergeCell ref="B27:L27"/>
    <mergeCell ref="M27:Q27"/>
    <mergeCell ref="R27:BD27"/>
    <mergeCell ref="B16:N16"/>
    <mergeCell ref="O16:BD16"/>
    <mergeCell ref="B18:W18"/>
    <mergeCell ref="Z18:AB18"/>
    <mergeCell ref="AD18:AM18"/>
    <mergeCell ref="AO18:AZ18"/>
    <mergeCell ref="BB18:BD18"/>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Lucena</dc:creator>
  <cp:keywords/>
  <dc:description/>
  <cp:lastModifiedBy>Rafael Lucena</cp:lastModifiedBy>
  <dcterms:created xsi:type="dcterms:W3CDTF">2010-10-25T12:53:44Z</dcterms:created>
  <dcterms:modified xsi:type="dcterms:W3CDTF">2010-10-25T17:22:36Z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